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删除" sheetId="3" r:id="rId2"/>
  </sheets>
  <definedNames>
    <definedName name="_xlnm._FilterDatabase" localSheetId="0" hidden="1">Sheet1!$A$6:$G$39</definedName>
    <definedName name="_xlnm.Print_Titles" localSheetId="0">Sheet1!$4:$4</definedName>
    <definedName name="_xlnm.Print_Area" localSheetId="0">Sheet1!$A$1:$G$39</definedName>
  </definedNames>
  <calcPr calcId="144525"/>
</workbook>
</file>

<file path=xl/sharedStrings.xml><?xml version="1.0" encoding="utf-8"?>
<sst xmlns="http://schemas.openxmlformats.org/spreadsheetml/2006/main" count="113">
  <si>
    <t>揭阳市2018年前期预备项目计划表</t>
  </si>
  <si>
    <t>投资单位:万元</t>
  </si>
  <si>
    <t>序号</t>
  </si>
  <si>
    <t>项目名称</t>
  </si>
  <si>
    <t>建设内容及规模</t>
  </si>
  <si>
    <t>估算总投资</t>
  </si>
  <si>
    <t>2018年主要前期工作内容</t>
  </si>
  <si>
    <t>责任单位</t>
  </si>
  <si>
    <t>备注</t>
  </si>
  <si>
    <t>合计（26项）</t>
  </si>
  <si>
    <t>一</t>
  </si>
  <si>
    <t>市直单位（1项）</t>
  </si>
  <si>
    <t>广梅汕铁路揭阳段改线工程</t>
  </si>
  <si>
    <t>铁路16公里。</t>
  </si>
  <si>
    <t>开展项目预可研审查、工可审查、项目核准、初步设计批复等前期工作。</t>
  </si>
  <si>
    <t>揭阳市交通运输局（铁路办）</t>
  </si>
  <si>
    <t>基础设施</t>
  </si>
  <si>
    <t>二</t>
  </si>
  <si>
    <t>榕城区（2项）</t>
  </si>
  <si>
    <t>揭阳新材料产学研合作孵化基地</t>
  </si>
  <si>
    <t>建设新材料开发研究院、检测分析中心、技术产权交易中心、人才培养基地、产业化基地和创业融资机构等。</t>
  </si>
  <si>
    <t>开展项目前期工作。</t>
  </si>
  <si>
    <t>榕城区</t>
  </si>
  <si>
    <t>产业工程</t>
  </si>
  <si>
    <t>揭阳汽车服务产业园</t>
  </si>
  <si>
    <t>建设大型二手车展示区，新车展示区，汽车配套服务区（保险.车管所.检测线.金融），维修中心及办公区。</t>
  </si>
  <si>
    <t>开展前期工作。</t>
  </si>
  <si>
    <t>三</t>
  </si>
  <si>
    <t>揭东区（8项）</t>
  </si>
  <si>
    <t>中德金属生态城排洪防涝工程</t>
  </si>
  <si>
    <t>共设5条主排水渠和1条支渠，全长16.4公里，2座橡胶坝，箱涵26座。</t>
  </si>
  <si>
    <t>开展项目可研报批、环评、规划设计等工作。</t>
  </si>
  <si>
    <t>揭东区</t>
  </si>
  <si>
    <t>揭阳中德金属生态城贝多芬生态公园</t>
  </si>
  <si>
    <t>建设生态观光小火车、贝多芬花园、贝多芬乐园、山地童话乐园、智造学园、体育公园等。</t>
  </si>
  <si>
    <t>完成项目相关工作。</t>
  </si>
  <si>
    <t>中德金属生态城合创小镇项目</t>
  </si>
  <si>
    <t>建设国际合作园区、生态体验片区、创新制造片区、物流产业园区、商贸配套区、中德金属科技创新基地、高端生态科技项目及相关配套设施，创建广东省特色小镇。</t>
  </si>
  <si>
    <t>推动项目前期手续办理等前期工作。</t>
  </si>
  <si>
    <t>揭阳广东鹤龄养老服务中心</t>
  </si>
  <si>
    <t>建设行政办公楼、专家（教授）楼、老年大学、儿童楼（幼儿园）老年体育活动中心、康复中心、幸福楼、化验检测中心、餐饮、商场、园林配套设施。</t>
  </si>
  <si>
    <t>做好前期有关申报工作及工程筹备工作。</t>
  </si>
  <si>
    <t>民生工程</t>
  </si>
  <si>
    <t>揭阳揭东区中医医院新建工程</t>
  </si>
  <si>
    <t>建设面积约2.1万平方米，建设门诊、急诊、特色中医建筑、医技建筑、住院建筑、后勤保障建筑、绿化工程建设，购置医疗设备，设置床位250张。</t>
  </si>
  <si>
    <t>新建住院综合楼主体工程建设。</t>
  </si>
  <si>
    <t>揭东区沿江路东段水利堤防加固工程</t>
  </si>
  <si>
    <t>加固西起东寨渡口东至枫江桥堤段，长4.5公里，宽30米。</t>
  </si>
  <si>
    <t>揭东区枫江污染整治项目</t>
  </si>
  <si>
    <t>建设城镇污水处理设施、黑臭水体整治、垃圾处理设施、规模化禽畜养殖污染治理、河道河涌整治等一批污染治理项目。</t>
  </si>
  <si>
    <t>开展可研报批等前期工作。</t>
  </si>
  <si>
    <t>揭阳市中德金属生态城生物质热电联产项目</t>
  </si>
  <si>
    <t>装机1万千瓦。</t>
  </si>
  <si>
    <t>四</t>
  </si>
  <si>
    <t>普宁市（9项）</t>
  </si>
  <si>
    <t>普宁市宝月水库建设工程</t>
  </si>
  <si>
    <t>库容约987万立方米。</t>
  </si>
  <si>
    <t>可研编制、立项、征地</t>
  </si>
  <si>
    <t>普宁市</t>
  </si>
  <si>
    <t>揭阳市普宁现代农业（青梅）产业园建设项目</t>
  </si>
  <si>
    <t>总建筑面积约8万平方米，建设青梅加工区、观光工厂、住宿区、观光梅园、电子商务中心、食品检测中心、研发中心、青梅博物馆、特产一条街道、污水处理及相关配套设施。</t>
  </si>
  <si>
    <t>进行征地等前期准备工作。</t>
  </si>
  <si>
    <t>普宁市（垃圾焚烧发电厂）生活垃圾环保处理中心二期项目</t>
  </si>
  <si>
    <t>日处理生活垃圾800吨。</t>
  </si>
  <si>
    <t>开展项目可研报批等前期工作。</t>
  </si>
  <si>
    <t>揭阳普宁职校扩建工程</t>
  </si>
  <si>
    <t>建筑面积约20万平方米。建设教学综合楼，学生公寓，汽车维修专业实训基地及相关配套设施。</t>
  </si>
  <si>
    <t>开展勘测、可研编制、立项等前期工作。</t>
  </si>
  <si>
    <t>揭阳普宁市体育中心</t>
  </si>
  <si>
    <t>建设带看台的田径运动场，简易田径训练场、简易训练棚、综合训练馆，室外标准游泳比赛池，体育宾馆、综合办公楼，学生宿舍楼，标准篮球场，标准羽毛球场。</t>
  </si>
  <si>
    <t>征地、勘测、设计、可研编制、立项。</t>
  </si>
  <si>
    <t>揭阳普宁市民政福利园</t>
  </si>
  <si>
    <t>建设儿童福利院、养老院、救助站、流浪乞讨未成年人保护救助中心、区域性敬老院、军休所、光荣院、救灾物资储备仓库。</t>
  </si>
  <si>
    <t>揭阳广东秋盛年产20万吨（首期）熔体直纺多功能差别化涤纶短纤维项目</t>
  </si>
  <si>
    <t>建筑面积12万平方米，建设年产20万吨（首期）聚酯聚合生产线，生产10万吨高粘度三维中空短纤维、7万吨普通粘度型短纤维、普通二维产品和有色纤维，3万吨功能性低熔点纤维。同时配套PTA仓库、EC罐区、聚合车间、切片仓库、纺丝仓库、热媒站、蒸汽锅炉、变电站 、公用工程等设施。</t>
  </si>
  <si>
    <t>完成征地、厂房建设及购进部分设备。</t>
  </si>
  <si>
    <t>揭阳普宁市盘龙湾田园综合体</t>
  </si>
  <si>
    <t>总建筑面积约8万平方米，建设养老公寓、休闲农庄、VR乐园、水上乐园、房车生态营地、道路绿化、污水处理及相关配套设施。</t>
  </si>
  <si>
    <t>建设房车生态营地、养老公寓等。</t>
  </si>
  <si>
    <t>揭阳普宁市（南溪）鸿兴江岸生态休闲旅游建设项目</t>
  </si>
  <si>
    <t>建设揭阳市鸿兴水资源综合利用院士工作站园区、游艇码头、榕江游轮码头、水上休闲度假区、梦幻水公园、青青世界、水上演艺区、湿地公园。</t>
  </si>
  <si>
    <t>对工作园区、游艇码头、、榕江游轮码头、梦幻水公园、湿地公园等进行建设。</t>
  </si>
  <si>
    <t>五</t>
  </si>
  <si>
    <t>揭西县（2项）</t>
  </si>
  <si>
    <t>揭阳大洋国际体育产业基地</t>
  </si>
  <si>
    <t>建设产业基地、游客服务中心、旅游厕所、景区大门、拓展基地、卡丁车赛场、露营基地、建设旱雪基地、牧马庄园、自行车赛道、跳水馆、探索世界、体育度假酒店。</t>
  </si>
  <si>
    <t>建设产业基地、游客服务中心、旅游厕所、景区大门、拓展基地、卡丁车赛场、露营基地。</t>
  </si>
  <si>
    <t>揭西县</t>
  </si>
  <si>
    <t>揭西县垃圾综合处理场</t>
  </si>
  <si>
    <t>原材料堆放场50亩，建筑面积51000平方米，日处理建筑垃圾500吨，生活垃圾400吨。</t>
  </si>
  <si>
    <t>六</t>
  </si>
  <si>
    <t>惠来县（1项）</t>
  </si>
  <si>
    <t>粤东海上风电运维基地</t>
  </si>
  <si>
    <t>建设风电安装、运维码头及配套设施，陆上场地主要布设可研、仓储、修配、调度等设备设施。码头共规划建设13个泊位，其中大型运维船泊位3个，风电运维船泊位6个，小型交通艇泊位3个以及大型公务船泊位1个。暂定码头总长度565米，防波堤总长522米。陆域形成面积11.3万平方米，进港道路总长506.75米。</t>
  </si>
  <si>
    <t>惠来县</t>
  </si>
  <si>
    <t>七</t>
  </si>
  <si>
    <t>揭阳产业园（2项）</t>
  </si>
  <si>
    <t>揭阳霖磐镇敬老院公建民营项目</t>
  </si>
  <si>
    <t>建设集养老、医疗康复、流浪乞讨人员寄养于一体的综合性服务福利机构。配套园林式景观活动功能区和娱乐设施。设置养老床位320张，医疗康复床位100张。</t>
  </si>
  <si>
    <t>规划设计及用地审批、环评等前期工作，开展土地平整等工作，开工建设养老楼。</t>
  </si>
  <si>
    <t>揭阳产业园</t>
  </si>
  <si>
    <t>揭阳天保文化产业开发项目</t>
  </si>
  <si>
    <t>主要从事潮汕文化的研究开发，线上动漫的开发。</t>
  </si>
  <si>
    <t>开展规划、选址、设计等前期工作。</t>
  </si>
  <si>
    <t>八</t>
  </si>
  <si>
    <t>空港经济区（1项）</t>
  </si>
  <si>
    <t>揭阳潮汕生物科研教育实验基地</t>
  </si>
  <si>
    <t>建筑面积8万平方米。建设文化长廊/亭、欢乐动物世界、现代农业观光等景区及相关配套，打造一个旅游产业与科技产业相融合的多功能特色园区。</t>
  </si>
  <si>
    <t>空港经济区</t>
  </si>
  <si>
    <t>2017-445200-87-03-811895</t>
  </si>
  <si>
    <t>项目占地70亩，主要从事潮汕文化的研究开发，线上动漫的开发</t>
  </si>
  <si>
    <t>开展规划、选址、设计等前期工作</t>
  </si>
  <si>
    <t>服务业项目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</si>
</sst>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8"/>
      <name val="宋体"/>
      <charset val="134"/>
    </font>
    <font>
      <b/>
      <sz val="12"/>
      <name val="仿宋_GB2312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D9D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13.5" outlineLevelCol="6"/>
  <cols>
    <col min="1" max="1" width="5.5" style="1" customWidth="1"/>
    <col min="2" max="2" width="23.375" style="10" customWidth="1"/>
    <col min="3" max="3" width="47.875" style="10" customWidth="1"/>
    <col min="4" max="4" width="18.875" style="11" customWidth="1"/>
    <col min="5" max="5" width="48.675" style="10" customWidth="1"/>
    <col min="6" max="6" width="17.6416666666667" style="1" customWidth="1"/>
    <col min="7" max="7" width="13" style="11" customWidth="1"/>
    <col min="8" max="16384" width="9" style="1"/>
  </cols>
  <sheetData>
    <row r="1" ht="12" customHeight="1" spans="1:7">
      <c r="A1" s="12"/>
      <c r="B1" s="12"/>
      <c r="C1" s="13"/>
      <c r="D1" s="14"/>
      <c r="E1" s="13"/>
      <c r="F1" s="14"/>
      <c r="G1" s="14"/>
    </row>
    <row r="2" ht="28.5" spans="1:7">
      <c r="A2" s="15" t="s">
        <v>0</v>
      </c>
      <c r="B2" s="16"/>
      <c r="C2" s="16"/>
      <c r="D2" s="15"/>
      <c r="E2" s="16"/>
      <c r="F2" s="15"/>
      <c r="G2" s="15"/>
    </row>
    <row r="3" ht="20" customHeight="1" spans="1:7">
      <c r="A3" s="14"/>
      <c r="B3" s="17"/>
      <c r="C3" s="17"/>
      <c r="D3" s="18"/>
      <c r="E3" s="19" t="s">
        <v>1</v>
      </c>
      <c r="F3" s="19"/>
      <c r="G3" s="20"/>
    </row>
    <row r="4" ht="14.25" spans="1:7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</row>
    <row r="5" ht="20" customHeight="1" spans="1:7">
      <c r="A5" s="22" t="s">
        <v>9</v>
      </c>
      <c r="B5" s="23"/>
      <c r="C5" s="24"/>
      <c r="D5" s="21">
        <f>SUM(D6,D8,D11,D20,D30,D33,D35,D38)</f>
        <v>1780573</v>
      </c>
      <c r="E5" s="24"/>
      <c r="F5" s="21"/>
      <c r="G5" s="21"/>
    </row>
    <row r="6" ht="26" customHeight="1" spans="1:7">
      <c r="A6" s="21" t="s">
        <v>10</v>
      </c>
      <c r="B6" s="24" t="s">
        <v>11</v>
      </c>
      <c r="C6" s="4"/>
      <c r="D6" s="21">
        <f>SUM(D7:D7)</f>
        <v>141481</v>
      </c>
      <c r="E6" s="4"/>
      <c r="F6" s="25"/>
      <c r="G6" s="7"/>
    </row>
    <row r="7" s="1" customFormat="1" ht="69" customHeight="1" spans="1:7">
      <c r="A7" s="26">
        <v>1</v>
      </c>
      <c r="B7" s="27" t="s">
        <v>12</v>
      </c>
      <c r="C7" s="27" t="s">
        <v>13</v>
      </c>
      <c r="D7" s="26">
        <v>141481</v>
      </c>
      <c r="E7" s="27" t="s">
        <v>14</v>
      </c>
      <c r="F7" s="28" t="s">
        <v>15</v>
      </c>
      <c r="G7" s="28" t="s">
        <v>16</v>
      </c>
    </row>
    <row r="8" ht="31" customHeight="1" spans="1:7">
      <c r="A8" s="21" t="s">
        <v>17</v>
      </c>
      <c r="B8" s="24" t="s">
        <v>18</v>
      </c>
      <c r="C8" s="4"/>
      <c r="D8" s="21">
        <f>SUM(D9:D10)</f>
        <v>130000</v>
      </c>
      <c r="E8" s="25"/>
      <c r="F8" s="7"/>
      <c r="G8" s="7"/>
    </row>
    <row r="9" s="1" customFormat="1" ht="73" customHeight="1" spans="1:7">
      <c r="A9" s="2">
        <v>1</v>
      </c>
      <c r="B9" s="4" t="s">
        <v>19</v>
      </c>
      <c r="C9" s="4" t="s">
        <v>20</v>
      </c>
      <c r="D9" s="29">
        <v>100000</v>
      </c>
      <c r="E9" s="4" t="s">
        <v>21</v>
      </c>
      <c r="F9" s="2" t="s">
        <v>22</v>
      </c>
      <c r="G9" s="7" t="s">
        <v>23</v>
      </c>
    </row>
    <row r="10" s="1" customFormat="1" ht="66" customHeight="1" spans="1:7">
      <c r="A10" s="2">
        <v>2</v>
      </c>
      <c r="B10" s="4" t="s">
        <v>24</v>
      </c>
      <c r="C10" s="4" t="s">
        <v>25</v>
      </c>
      <c r="D10" s="29">
        <v>30000</v>
      </c>
      <c r="E10" s="4" t="s">
        <v>26</v>
      </c>
      <c r="F10" s="2" t="s">
        <v>22</v>
      </c>
      <c r="G10" s="7" t="s">
        <v>23</v>
      </c>
    </row>
    <row r="11" ht="36" customHeight="1" spans="1:7">
      <c r="A11" s="21" t="s">
        <v>27</v>
      </c>
      <c r="B11" s="24" t="s">
        <v>28</v>
      </c>
      <c r="C11" s="4"/>
      <c r="D11" s="21">
        <f>SUM(D12:D19)</f>
        <v>573092</v>
      </c>
      <c r="E11" s="25"/>
      <c r="F11" s="7"/>
      <c r="G11" s="7"/>
    </row>
    <row r="12" s="1" customFormat="1" ht="68" customHeight="1" spans="1:7">
      <c r="A12" s="2">
        <v>1</v>
      </c>
      <c r="B12" s="4" t="s">
        <v>29</v>
      </c>
      <c r="C12" s="4" t="s">
        <v>30</v>
      </c>
      <c r="D12" s="2">
        <v>42292</v>
      </c>
      <c r="E12" s="4" t="s">
        <v>31</v>
      </c>
      <c r="F12" s="2" t="s">
        <v>32</v>
      </c>
      <c r="G12" s="7" t="s">
        <v>16</v>
      </c>
    </row>
    <row r="13" s="1" customFormat="1" ht="62" customHeight="1" spans="1:7">
      <c r="A13" s="2">
        <v>2</v>
      </c>
      <c r="B13" s="4" t="s">
        <v>33</v>
      </c>
      <c r="C13" s="4" t="s">
        <v>34</v>
      </c>
      <c r="D13" s="2">
        <v>50000</v>
      </c>
      <c r="E13" s="4" t="s">
        <v>35</v>
      </c>
      <c r="F13" s="2" t="s">
        <v>32</v>
      </c>
      <c r="G13" s="7" t="s">
        <v>23</v>
      </c>
    </row>
    <row r="14" s="1" customFormat="1" ht="75" customHeight="1" spans="1:7">
      <c r="A14" s="2">
        <v>3</v>
      </c>
      <c r="B14" s="4" t="s">
        <v>36</v>
      </c>
      <c r="C14" s="4" t="s">
        <v>37</v>
      </c>
      <c r="D14" s="2">
        <v>100000</v>
      </c>
      <c r="E14" s="4" t="s">
        <v>38</v>
      </c>
      <c r="F14" s="2" t="s">
        <v>32</v>
      </c>
      <c r="G14" s="7" t="s">
        <v>23</v>
      </c>
    </row>
    <row r="15" s="1" customFormat="1" ht="85" customHeight="1" spans="1:7">
      <c r="A15" s="2">
        <v>4</v>
      </c>
      <c r="B15" s="4" t="s">
        <v>39</v>
      </c>
      <c r="C15" s="4" t="s">
        <v>40</v>
      </c>
      <c r="D15" s="2">
        <v>50000</v>
      </c>
      <c r="E15" s="4" t="s">
        <v>41</v>
      </c>
      <c r="F15" s="2" t="s">
        <v>32</v>
      </c>
      <c r="G15" s="7" t="s">
        <v>42</v>
      </c>
    </row>
    <row r="16" s="1" customFormat="1" ht="84" customHeight="1" spans="1:7">
      <c r="A16" s="2">
        <v>5</v>
      </c>
      <c r="B16" s="30" t="s">
        <v>43</v>
      </c>
      <c r="C16" s="30" t="s">
        <v>44</v>
      </c>
      <c r="D16" s="29">
        <v>10800</v>
      </c>
      <c r="E16" s="4" t="s">
        <v>45</v>
      </c>
      <c r="F16" s="2" t="s">
        <v>32</v>
      </c>
      <c r="G16" s="7" t="s">
        <v>42</v>
      </c>
    </row>
    <row r="17" s="1" customFormat="1" ht="67" customHeight="1" spans="1:7">
      <c r="A17" s="2">
        <v>6</v>
      </c>
      <c r="B17" s="4" t="s">
        <v>46</v>
      </c>
      <c r="C17" s="4" t="s">
        <v>47</v>
      </c>
      <c r="D17" s="2">
        <v>60000</v>
      </c>
      <c r="E17" s="25" t="s">
        <v>26</v>
      </c>
      <c r="F17" s="7" t="s">
        <v>32</v>
      </c>
      <c r="G17" s="7" t="s">
        <v>16</v>
      </c>
    </row>
    <row r="18" s="1" customFormat="1" ht="74" customHeight="1" spans="1:7">
      <c r="A18" s="2">
        <v>7</v>
      </c>
      <c r="B18" s="4" t="s">
        <v>48</v>
      </c>
      <c r="C18" s="4" t="s">
        <v>49</v>
      </c>
      <c r="D18" s="2">
        <v>220000</v>
      </c>
      <c r="E18" s="25" t="s">
        <v>50</v>
      </c>
      <c r="F18" s="7" t="s">
        <v>32</v>
      </c>
      <c r="G18" s="7" t="s">
        <v>16</v>
      </c>
    </row>
    <row r="19" s="1" customFormat="1" ht="66" customHeight="1" spans="1:7">
      <c r="A19" s="2">
        <v>8</v>
      </c>
      <c r="B19" s="4" t="s">
        <v>51</v>
      </c>
      <c r="C19" s="4" t="s">
        <v>52</v>
      </c>
      <c r="D19" s="2">
        <v>40000</v>
      </c>
      <c r="E19" s="25" t="s">
        <v>26</v>
      </c>
      <c r="F19" s="31" t="s">
        <v>32</v>
      </c>
      <c r="G19" s="7" t="s">
        <v>16</v>
      </c>
    </row>
    <row r="20" s="8" customFormat="1" ht="35" customHeight="1" spans="1:7">
      <c r="A20" s="21" t="s">
        <v>53</v>
      </c>
      <c r="B20" s="24" t="s">
        <v>54</v>
      </c>
      <c r="C20" s="24"/>
      <c r="D20" s="21">
        <f>SUM(D21:D29)</f>
        <v>395000</v>
      </c>
      <c r="E20" s="24"/>
      <c r="F20" s="22"/>
      <c r="G20" s="32"/>
    </row>
    <row r="21" s="1" customFormat="1" ht="57" customHeight="1" spans="1:7">
      <c r="A21" s="2">
        <v>1</v>
      </c>
      <c r="B21" s="4" t="s">
        <v>55</v>
      </c>
      <c r="C21" s="4" t="s">
        <v>56</v>
      </c>
      <c r="D21" s="2">
        <v>30000</v>
      </c>
      <c r="E21" s="4" t="s">
        <v>57</v>
      </c>
      <c r="F21" s="2" t="s">
        <v>58</v>
      </c>
      <c r="G21" s="7" t="s">
        <v>16</v>
      </c>
    </row>
    <row r="22" s="1" customFormat="1" ht="84" customHeight="1" spans="1:7">
      <c r="A22" s="2">
        <v>2</v>
      </c>
      <c r="B22" s="4" t="s">
        <v>59</v>
      </c>
      <c r="C22" s="4" t="s">
        <v>60</v>
      </c>
      <c r="D22" s="2">
        <v>50000</v>
      </c>
      <c r="E22" s="4" t="s">
        <v>61</v>
      </c>
      <c r="F22" s="2" t="s">
        <v>58</v>
      </c>
      <c r="G22" s="7" t="s">
        <v>23</v>
      </c>
    </row>
    <row r="23" s="1" customFormat="1" ht="84" customHeight="1" spans="1:7">
      <c r="A23" s="2">
        <v>3</v>
      </c>
      <c r="B23" s="4" t="s">
        <v>62</v>
      </c>
      <c r="C23" s="4" t="s">
        <v>63</v>
      </c>
      <c r="D23" s="2">
        <v>30000</v>
      </c>
      <c r="E23" s="4" t="s">
        <v>64</v>
      </c>
      <c r="F23" s="2" t="s">
        <v>58</v>
      </c>
      <c r="G23" s="7" t="s">
        <v>16</v>
      </c>
    </row>
    <row r="24" s="1" customFormat="1" ht="53" customHeight="1" spans="1:7">
      <c r="A24" s="2">
        <v>4</v>
      </c>
      <c r="B24" s="4" t="s">
        <v>65</v>
      </c>
      <c r="C24" s="4" t="s">
        <v>66</v>
      </c>
      <c r="D24" s="2">
        <v>80000</v>
      </c>
      <c r="E24" s="4" t="s">
        <v>67</v>
      </c>
      <c r="F24" s="2" t="s">
        <v>58</v>
      </c>
      <c r="G24" s="7" t="s">
        <v>42</v>
      </c>
    </row>
    <row r="25" s="1" customFormat="1" ht="81" customHeight="1" spans="1:7">
      <c r="A25" s="2">
        <v>5</v>
      </c>
      <c r="B25" s="4" t="s">
        <v>68</v>
      </c>
      <c r="C25" s="4" t="s">
        <v>69</v>
      </c>
      <c r="D25" s="2">
        <v>45000</v>
      </c>
      <c r="E25" s="4" t="s">
        <v>70</v>
      </c>
      <c r="F25" s="2" t="s">
        <v>58</v>
      </c>
      <c r="G25" s="7" t="s">
        <v>42</v>
      </c>
    </row>
    <row r="26" s="1" customFormat="1" ht="65" customHeight="1" spans="1:7">
      <c r="A26" s="2">
        <v>6</v>
      </c>
      <c r="B26" s="4" t="s">
        <v>71</v>
      </c>
      <c r="C26" s="4" t="s">
        <v>72</v>
      </c>
      <c r="D26" s="2">
        <v>10000</v>
      </c>
      <c r="E26" s="4" t="s">
        <v>70</v>
      </c>
      <c r="F26" s="2" t="s">
        <v>58</v>
      </c>
      <c r="G26" s="7" t="s">
        <v>42</v>
      </c>
    </row>
    <row r="27" s="1" customFormat="1" ht="113" customHeight="1" spans="1:7">
      <c r="A27" s="2">
        <v>7</v>
      </c>
      <c r="B27" s="4" t="s">
        <v>73</v>
      </c>
      <c r="C27" s="4" t="s">
        <v>74</v>
      </c>
      <c r="D27" s="2">
        <v>70000</v>
      </c>
      <c r="E27" s="4" t="s">
        <v>75</v>
      </c>
      <c r="F27" s="2" t="s">
        <v>58</v>
      </c>
      <c r="G27" s="7" t="s">
        <v>23</v>
      </c>
    </row>
    <row r="28" s="1" customFormat="1" ht="86" customHeight="1" spans="1:7">
      <c r="A28" s="2">
        <v>8</v>
      </c>
      <c r="B28" s="4" t="s">
        <v>76</v>
      </c>
      <c r="C28" s="4" t="s">
        <v>77</v>
      </c>
      <c r="D28" s="2">
        <v>50000</v>
      </c>
      <c r="E28" s="4" t="s">
        <v>78</v>
      </c>
      <c r="F28" s="2" t="s">
        <v>58</v>
      </c>
      <c r="G28" s="7" t="s">
        <v>23</v>
      </c>
    </row>
    <row r="29" s="1" customFormat="1" ht="91" customHeight="1" spans="1:7">
      <c r="A29" s="2">
        <v>9</v>
      </c>
      <c r="B29" s="4" t="s">
        <v>79</v>
      </c>
      <c r="C29" s="4" t="s">
        <v>80</v>
      </c>
      <c r="D29" s="2">
        <v>30000</v>
      </c>
      <c r="E29" s="4" t="s">
        <v>81</v>
      </c>
      <c r="F29" s="2" t="s">
        <v>58</v>
      </c>
      <c r="G29" s="7" t="s">
        <v>23</v>
      </c>
    </row>
    <row r="30" s="8" customFormat="1" ht="35" customHeight="1" spans="1:7">
      <c r="A30" s="21" t="s">
        <v>82</v>
      </c>
      <c r="B30" s="24" t="s">
        <v>83</v>
      </c>
      <c r="C30" s="24"/>
      <c r="D30" s="21">
        <f>SUM(D31:D32)</f>
        <v>218000</v>
      </c>
      <c r="E30" s="24"/>
      <c r="F30" s="22"/>
      <c r="G30" s="32"/>
    </row>
    <row r="31" s="1" customFormat="1" ht="96" customHeight="1" spans="1:7">
      <c r="A31" s="2">
        <v>1</v>
      </c>
      <c r="B31" s="4" t="s">
        <v>84</v>
      </c>
      <c r="C31" s="4" t="s">
        <v>85</v>
      </c>
      <c r="D31" s="2">
        <v>200000</v>
      </c>
      <c r="E31" s="4" t="s">
        <v>86</v>
      </c>
      <c r="F31" s="2" t="s">
        <v>87</v>
      </c>
      <c r="G31" s="7" t="s">
        <v>23</v>
      </c>
    </row>
    <row r="32" s="1" customFormat="1" ht="66" customHeight="1" spans="1:7">
      <c r="A32" s="2">
        <v>2</v>
      </c>
      <c r="B32" s="4" t="s">
        <v>88</v>
      </c>
      <c r="C32" s="4" t="s">
        <v>89</v>
      </c>
      <c r="D32" s="2">
        <v>18000</v>
      </c>
      <c r="E32" s="4" t="s">
        <v>50</v>
      </c>
      <c r="F32" s="2" t="s">
        <v>87</v>
      </c>
      <c r="G32" s="7" t="s">
        <v>16</v>
      </c>
    </row>
    <row r="33" s="8" customFormat="1" ht="29" customHeight="1" spans="1:7">
      <c r="A33" s="21" t="s">
        <v>90</v>
      </c>
      <c r="B33" s="24" t="s">
        <v>91</v>
      </c>
      <c r="C33" s="24"/>
      <c r="D33" s="21">
        <f>SUM(D34)</f>
        <v>200000</v>
      </c>
      <c r="E33" s="24"/>
      <c r="F33" s="22"/>
      <c r="G33" s="32"/>
    </row>
    <row r="34" s="8" customFormat="1" ht="107" customHeight="1" spans="1:7">
      <c r="A34" s="2">
        <v>1</v>
      </c>
      <c r="B34" s="4" t="s">
        <v>92</v>
      </c>
      <c r="C34" s="4" t="s">
        <v>93</v>
      </c>
      <c r="D34" s="5">
        <v>200000</v>
      </c>
      <c r="E34" s="4" t="s">
        <v>26</v>
      </c>
      <c r="F34" s="6" t="s">
        <v>94</v>
      </c>
      <c r="G34" s="7" t="s">
        <v>16</v>
      </c>
    </row>
    <row r="35" s="8" customFormat="1" ht="29" customHeight="1" spans="1:7">
      <c r="A35" s="21" t="s">
        <v>95</v>
      </c>
      <c r="B35" s="24" t="s">
        <v>96</v>
      </c>
      <c r="C35" s="24"/>
      <c r="D35" s="21">
        <f>SUM(D36:D37)</f>
        <v>43000</v>
      </c>
      <c r="E35" s="24"/>
      <c r="F35" s="22"/>
      <c r="G35" s="32"/>
    </row>
    <row r="36" s="1" customFormat="1" ht="84" customHeight="1" spans="1:7">
      <c r="A36" s="2">
        <v>1</v>
      </c>
      <c r="B36" s="4" t="s">
        <v>97</v>
      </c>
      <c r="C36" s="4" t="s">
        <v>98</v>
      </c>
      <c r="D36" s="2">
        <v>5000</v>
      </c>
      <c r="E36" s="4" t="s">
        <v>99</v>
      </c>
      <c r="F36" s="2" t="s">
        <v>100</v>
      </c>
      <c r="G36" s="7" t="s">
        <v>42</v>
      </c>
    </row>
    <row r="37" s="1" customFormat="1" ht="84" customHeight="1" spans="1:7">
      <c r="A37" s="2">
        <v>2</v>
      </c>
      <c r="B37" s="4" t="s">
        <v>101</v>
      </c>
      <c r="C37" s="4" t="s">
        <v>102</v>
      </c>
      <c r="D37" s="2">
        <v>38000</v>
      </c>
      <c r="E37" s="4" t="s">
        <v>103</v>
      </c>
      <c r="F37" s="2" t="s">
        <v>100</v>
      </c>
      <c r="G37" s="7" t="s">
        <v>23</v>
      </c>
    </row>
    <row r="38" s="8" customFormat="1" ht="29" customHeight="1" spans="1:7">
      <c r="A38" s="21" t="s">
        <v>104</v>
      </c>
      <c r="B38" s="24" t="s">
        <v>105</v>
      </c>
      <c r="C38" s="24"/>
      <c r="D38" s="21">
        <f>SUM(D39:D39)</f>
        <v>80000</v>
      </c>
      <c r="E38" s="24"/>
      <c r="F38" s="22"/>
      <c r="G38" s="32"/>
    </row>
    <row r="39" s="9" customFormat="1" ht="83" customHeight="1" spans="1:7">
      <c r="A39" s="2">
        <v>1</v>
      </c>
      <c r="B39" s="4" t="s">
        <v>106</v>
      </c>
      <c r="C39" s="4" t="s">
        <v>107</v>
      </c>
      <c r="D39" s="29">
        <v>80000</v>
      </c>
      <c r="E39" s="4" t="s">
        <v>26</v>
      </c>
      <c r="F39" s="6" t="s">
        <v>108</v>
      </c>
      <c r="G39" s="2" t="s">
        <v>23</v>
      </c>
    </row>
  </sheetData>
  <autoFilter ref="A6:G39">
    <extLst/>
  </autoFilter>
  <mergeCells count="4">
    <mergeCell ref="A1:B1"/>
    <mergeCell ref="A2:G2"/>
    <mergeCell ref="E3:G3"/>
    <mergeCell ref="A5:B5"/>
  </mergeCells>
  <printOptions horizontalCentered="1"/>
  <pageMargins left="0.393055555555556" right="0.313888888888889" top="0.393055555555556" bottom="0.393055555555556" header="0.297916666666667" footer="0.235416666666667"/>
  <pageSetup paperSize="9" scale="81" fitToHeight="0" orientation="landscape" horizontalDpi="600"/>
  <headerFooter>
    <oddFooter>&amp;C&amp;"仿宋_GB2312"第 &amp;P 页，共 &amp;N 页</oddFooter>
  </headerFooter>
  <rowBreaks count="5" manualBreakCount="5">
    <brk id="14" max="6" man="1"/>
    <brk id="22" max="6" man="1"/>
    <brk id="29" max="6" man="1"/>
    <brk id="37" max="6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workbookViewId="0">
      <selection activeCell="A1" sqref="$A1:$XFD1"/>
    </sheetView>
  </sheetViews>
  <sheetFormatPr defaultColWidth="9" defaultRowHeight="13.5" outlineLevelCol="7"/>
  <cols>
    <col min="1" max="1" width="5.5" customWidth="1"/>
    <col min="2" max="2" width="23.375" customWidth="1"/>
    <col min="3" max="3" width="13.525" hidden="1" customWidth="1"/>
    <col min="4" max="4" width="47.875" customWidth="1"/>
    <col min="5" max="5" width="18.875" customWidth="1"/>
    <col min="6" max="6" width="48.675" customWidth="1"/>
    <col min="7" max="7" width="17.6416666666667" customWidth="1"/>
    <col min="8" max="8" width="13" customWidth="1"/>
  </cols>
  <sheetData>
    <row r="1" s="1" customFormat="1" ht="85" customHeight="1" spans="1:8">
      <c r="A1" s="2">
        <v>1</v>
      </c>
      <c r="B1" s="2" t="s">
        <v>101</v>
      </c>
      <c r="C1" s="3" t="s">
        <v>109</v>
      </c>
      <c r="D1" s="4" t="s">
        <v>110</v>
      </c>
      <c r="E1" s="5">
        <v>38000</v>
      </c>
      <c r="F1" s="4" t="s">
        <v>111</v>
      </c>
      <c r="G1" s="6" t="s">
        <v>100</v>
      </c>
      <c r="H1" s="7" t="s">
        <v>112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fgw28</dc:creator>
  <cp:lastModifiedBy>纪梵</cp:lastModifiedBy>
  <dcterms:created xsi:type="dcterms:W3CDTF">2017-10-20T00:21:00Z</dcterms:created>
  <dcterms:modified xsi:type="dcterms:W3CDTF">2018-03-27T02:00:10Z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