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<sst xmlns="http://schemas.openxmlformats.org/spreadsheetml/2006/main" count="144" uniqueCount="69">
  <si>
    <t>基本公共卫生服务项目成本测算</t>
  </si>
  <si>
    <t>序号</t>
  </si>
  <si>
    <t>类别</t>
  </si>
  <si>
    <t>起始年份</t>
  </si>
  <si>
    <t>服务对象</t>
  </si>
  <si>
    <t>人均服务成本</t>
  </si>
  <si>
    <t>项目及内容</t>
  </si>
  <si>
    <t>一</t>
  </si>
  <si>
    <t>建立居民健康档案</t>
  </si>
  <si>
    <t>辖区内常驻居民，包括居住半年以上非户籍居民</t>
  </si>
  <si>
    <t>1.建立健康档案。2.健康档案维护管理</t>
  </si>
  <si>
    <t>二</t>
  </si>
  <si>
    <t>健康教育</t>
  </si>
  <si>
    <t>辖区内居民</t>
  </si>
  <si>
    <t>1.提供健康教育资料。2.设置健康教育宣传栏。3.开展公众健康咨询服务。4.举办健康知识讲座。5.开展个体化健康教育</t>
  </si>
  <si>
    <t>三</t>
  </si>
  <si>
    <t>预防接种</t>
  </si>
  <si>
    <t>辖区内0-6岁儿童和其他重点人群</t>
  </si>
  <si>
    <t>1.预防接种管理。2.预防接种。3.疑似预防接种异常反应处理。</t>
  </si>
  <si>
    <t>四</t>
  </si>
  <si>
    <t>儿童健康管理</t>
  </si>
  <si>
    <t>辖区内居住的0-6岁儿童</t>
  </si>
  <si>
    <t>1.新生儿家庭访视。2.新生儿满月健康管理。3.婴幼儿健康管理。4.学龄前儿童健康管理。</t>
  </si>
  <si>
    <t>五</t>
  </si>
  <si>
    <t>孕产妇健康管理</t>
  </si>
  <si>
    <t>辖区内居住的孕产妇</t>
  </si>
  <si>
    <t>1.孕早期健康管理。2.孕中期健康管理。3.孕晚期健康管理。4.产后访视。5.产后42天健康管理。</t>
  </si>
  <si>
    <t>六</t>
  </si>
  <si>
    <t>老年人健康管理</t>
  </si>
  <si>
    <t>辖区内65岁及以上常住居民</t>
  </si>
  <si>
    <t>1.生活方式和健康状况评估。2.体格检查。3.辅助检查。4.健康指导</t>
  </si>
  <si>
    <t>七</t>
  </si>
  <si>
    <t>慢性病患者健康管理（高血压）</t>
  </si>
  <si>
    <t>辖区内35岁及以上原发性高血压患者</t>
  </si>
  <si>
    <t>1.检查发现。2.随访评估和分类干预。3.健康体检。4.对血压不稳定的患者增加2次随访</t>
  </si>
  <si>
    <t>慢性病患者健康管理（2型糖尿病）</t>
  </si>
  <si>
    <t>辖区内35岁及以上2型糖尿病患者</t>
  </si>
  <si>
    <t>1.检查发现。2.随访评估和分类干预。3.健康体检。4.对血糖不稳定的患者增加2次随访</t>
  </si>
  <si>
    <t>八</t>
  </si>
  <si>
    <t>重性精神疾病（严重精神障碍）患者管理</t>
  </si>
  <si>
    <t>辖区内诊断明确、在家居住的重性精神疾病（严重精神障碍患者）</t>
  </si>
  <si>
    <t>1.患者信息管理。2.随访评估和分类干预。3.健康体检。4.对基本稳定和不稳定的重性精神疾病（严重精神障碍）患者增加4次随访</t>
  </si>
  <si>
    <t>九</t>
  </si>
  <si>
    <t>结核病患者健康管理</t>
  </si>
  <si>
    <t>辖区内肺结核病费可疑者及诊断明确的患者（包括耐多药患者）</t>
  </si>
  <si>
    <t>1.筛查及推介转诊。第一次入户随访。3.督导服药和随访管理。4.结案评估。</t>
  </si>
  <si>
    <t>十</t>
  </si>
  <si>
    <t>中医药健康管理</t>
  </si>
  <si>
    <t>辖区内65岁及以上常住居民和0-36个月儿童</t>
  </si>
  <si>
    <t>1.老年人中医体质辨识。2.儿童中医调养</t>
  </si>
  <si>
    <t>十一</t>
  </si>
  <si>
    <t>传染病和突发公共卫生事件报告和处理</t>
  </si>
  <si>
    <t>2009传染病报告和处理，2011突发公共卫生事件</t>
  </si>
  <si>
    <t>辖区内服务人口</t>
  </si>
  <si>
    <t>1.传染病疫情和突发公共卫生事件风险管理。2.传染病和突发公共卫生事件的发现和登记。3.传染病和突发公共卫生事件相关信息报告。4.传染病和突发公共卫生事件的处理。</t>
  </si>
  <si>
    <t>十二</t>
  </si>
  <si>
    <t>卫生监督协管（2016年改为卫生计生监管协管）</t>
  </si>
  <si>
    <t>1.食品安全信息报告。2.饮用水卫生安全巡查。3.学校卫生服务。4.非法行医和非法采供血信息报告。5.2017年增加计划生育相关信息报告</t>
  </si>
  <si>
    <t>十三</t>
  </si>
  <si>
    <t>市、县、区级机动调整</t>
  </si>
  <si>
    <t>根据当地的疾病谱、服务标准、人力成本、资源消耗、风险和难度调剂到子项目，作为重点人群的补充。其中对专业公共卫生机构的技术指导可以统筹安排工作协助，按照辖区服务人口不超过1元/人的补助标准</t>
  </si>
  <si>
    <t>十四</t>
  </si>
  <si>
    <t>2020年新增5元部分</t>
  </si>
  <si>
    <t>新增5元全部落实到乡村和城市社区，主要用于疫情防控工作，具体用于需方补助。工作经费和能力建设等支出，暂不进行成本测算。</t>
  </si>
  <si>
    <t>十五</t>
  </si>
  <si>
    <t>原国家重大公卫服务和计划生育服务项目中划入的内容</t>
  </si>
  <si>
    <t>地方病防治、职业病防治等新划入基本公共卫生服务的17个项目由省卫生健康委会同省财政厅每年下达年度任务和绩效目标，各地市结合地方实际自主安排，暂不进行成本测算。</t>
  </si>
  <si>
    <t>合计</t>
  </si>
  <si>
    <t>备注：参考标准源自省项目办《省基本公共卫生服务项目补助参考标准（2018）》（粤基本公卫服务项目办（2018）23号）。以后年份人均补助标准提高，各子项目可以相应按比例提高。必要时，经测算，各地可据实调整各项目人均服务成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</si>
</sst>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22"/>
      <name val="方正小标宋简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4" fillId="13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2" fillId="0" borderId="9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9" xfId="0" applyFont="1" applyBorder="1" applyAlignment="1">
      <alignment horizontal="left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85" zoomScaleNormal="85" workbookViewId="0" topLeftCell="A1">
      <pane ySplit="2" topLeftCell="BM15" activePane="bottomLeft" state="frozen"/>
      <selection pane="topLeft" activeCell="A1" sqref="A1"/>
      <selection pane="bottomLeft" activeCell="E8" sqref="E8"/>
    </sheetView>
  </sheetViews>
  <sheetFormatPr defaultColWidth="9.00390625" defaultRowHeight="14.25"/>
  <cols>
    <col min="1" max="1" width="7.375" style="20" customWidth="1"/>
    <col min="2" max="2" width="18.625" style="0" customWidth="1"/>
    <col min="3" max="3" width="13.625" style="0" customWidth="1"/>
    <col min="4" max="4" width="22.875" style="0" customWidth="1"/>
    <col min="5" max="5" width="15.75390625" style="0" customWidth="1"/>
    <col min="6" max="6" width="49.875" style="0" customWidth="1"/>
  </cols>
  <sheetData>
    <row r="1" spans="1:6" ht="39" customHeight="1">
      <c r="A1" s="8" t="s">
        <v>0</v>
      </c>
      <c r="B1" s="8"/>
      <c r="C1" s="8"/>
      <c r="D1" s="8"/>
      <c r="E1" s="8"/>
      <c r="F1" s="8"/>
    </row>
    <row r="2" spans="1:6" s="15" customFormat="1" ht="30.75" customHeight="1">
      <c r="A2" s="21" t="s">
        <v>1</v>
      </c>
      <c r="B2" s="21" t="s">
        <v>2</v>
      </c>
      <c r="C2" s="21" t="s">
        <v>3</v>
      </c>
      <c r="D2" s="21" t="s">
        <v>4</v>
      </c>
      <c r="E2" s="22" t="s">
        <v>5</v>
      </c>
      <c r="F2" s="21" t="s">
        <v>6</v>
      </c>
    </row>
    <row r="3" spans="1:6" s="15" customFormat="1" ht="36" customHeight="1">
      <c r="A3" s="13" t="s">
        <v>7</v>
      </c>
      <c r="B3" s="16" t="s">
        <v>8</v>
      </c>
      <c r="C3" s="14">
        <v>2009</v>
      </c>
      <c r="D3" s="16" t="s">
        <v>9</v>
      </c>
      <c r="E3" s="17">
        <v>4.409054054054054</v>
      </c>
      <c r="F3" s="16" t="s">
        <v>10</v>
      </c>
    </row>
    <row r="4" spans="1:6" s="15" customFormat="1" ht="54" customHeight="1">
      <c r="A4" s="13" t="s">
        <v>11</v>
      </c>
      <c r="B4" s="16" t="s">
        <v>12</v>
      </c>
      <c r="C4" s="14">
        <v>2009</v>
      </c>
      <c r="D4" s="16" t="s">
        <v>13</v>
      </c>
      <c r="E4" s="17">
        <v>4.675945945945946</v>
      </c>
      <c r="F4" s="16" t="s">
        <v>14</v>
      </c>
    </row>
    <row r="5" spans="1:6" s="15" customFormat="1" ht="39" customHeight="1">
      <c r="A5" s="13" t="s">
        <v>15</v>
      </c>
      <c r="B5" s="16" t="s">
        <v>16</v>
      </c>
      <c r="C5" s="14">
        <v>2009</v>
      </c>
      <c r="D5" s="16" t="s">
        <v>17</v>
      </c>
      <c r="E5" s="17">
        <v>3.095945945945946</v>
      </c>
      <c r="F5" s="16" t="s">
        <v>18</v>
      </c>
    </row>
    <row r="6" spans="1:6" s="15" customFormat="1" ht="43.5" customHeight="1">
      <c r="A6" s="13" t="s">
        <v>19</v>
      </c>
      <c r="B6" s="16" t="s">
        <v>20</v>
      </c>
      <c r="C6" s="14">
        <v>2009</v>
      </c>
      <c r="D6" s="16" t="s">
        <v>21</v>
      </c>
      <c r="E6" s="17">
        <v>4.3983783783783785</v>
      </c>
      <c r="F6" s="16" t="s">
        <v>22</v>
      </c>
    </row>
    <row r="7" spans="1:6" s="15" customFormat="1" ht="42" customHeight="1">
      <c r="A7" s="13" t="s">
        <v>23</v>
      </c>
      <c r="B7" s="16" t="s">
        <v>24</v>
      </c>
      <c r="C7" s="14">
        <v>2009</v>
      </c>
      <c r="D7" s="16" t="s">
        <v>25</v>
      </c>
      <c r="E7" s="17">
        <v>3.3841891891891893</v>
      </c>
      <c r="F7" s="16" t="s">
        <v>26</v>
      </c>
    </row>
    <row r="8" spans="1:6" s="15" customFormat="1" ht="41.25" customHeight="1">
      <c r="A8" s="13" t="s">
        <v>27</v>
      </c>
      <c r="B8" s="16" t="s">
        <v>28</v>
      </c>
      <c r="C8" s="14">
        <v>2009</v>
      </c>
      <c r="D8" s="16" t="s">
        <v>29</v>
      </c>
      <c r="E8" s="17">
        <v>10.675675675675675</v>
      </c>
      <c r="F8" s="16" t="s">
        <v>30</v>
      </c>
    </row>
    <row r="9" spans="1:6" s="15" customFormat="1" ht="41.25" customHeight="1">
      <c r="A9" s="19" t="s">
        <v>31</v>
      </c>
      <c r="B9" s="16" t="s">
        <v>32</v>
      </c>
      <c r="C9" s="14">
        <v>2009</v>
      </c>
      <c r="D9" s="16" t="s">
        <v>33</v>
      </c>
      <c r="E9" s="17">
        <v>10.675675675675675</v>
      </c>
      <c r="F9" s="16" t="s">
        <v>34</v>
      </c>
    </row>
    <row r="10" spans="1:6" s="15" customFormat="1" ht="40.5" customHeight="1">
      <c r="A10" s="19"/>
      <c r="B10" s="16" t="s">
        <v>35</v>
      </c>
      <c r="C10" s="14">
        <v>2009</v>
      </c>
      <c r="D10" s="16" t="s">
        <v>36</v>
      </c>
      <c r="E10" s="17">
        <v>4.419729729729729</v>
      </c>
      <c r="F10" s="16" t="s">
        <v>37</v>
      </c>
    </row>
    <row r="11" spans="1:6" s="15" customFormat="1" ht="55.5" customHeight="1">
      <c r="A11" s="13" t="s">
        <v>38</v>
      </c>
      <c r="B11" s="16" t="s">
        <v>39</v>
      </c>
      <c r="C11" s="14">
        <v>2009</v>
      </c>
      <c r="D11" s="16" t="s">
        <v>40</v>
      </c>
      <c r="E11" s="17">
        <v>1.3131081081081082</v>
      </c>
      <c r="F11" s="16" t="s">
        <v>41</v>
      </c>
    </row>
    <row r="12" spans="1:6" s="15" customFormat="1" ht="48" customHeight="1">
      <c r="A12" s="13" t="s">
        <v>42</v>
      </c>
      <c r="B12" s="16" t="s">
        <v>43</v>
      </c>
      <c r="C12" s="14">
        <v>2015</v>
      </c>
      <c r="D12" s="16" t="s">
        <v>44</v>
      </c>
      <c r="E12" s="17">
        <v>0.5337837837837838</v>
      </c>
      <c r="F12" s="16" t="s">
        <v>45</v>
      </c>
    </row>
    <row r="13" spans="1:6" s="15" customFormat="1" ht="36.75" customHeight="1">
      <c r="A13" s="13" t="s">
        <v>46</v>
      </c>
      <c r="B13" s="16" t="s">
        <v>47</v>
      </c>
      <c r="C13" s="14">
        <v>2013</v>
      </c>
      <c r="D13" s="16" t="s">
        <v>48</v>
      </c>
      <c r="E13" s="17">
        <v>1.5372972972972971</v>
      </c>
      <c r="F13" s="16" t="s">
        <v>49</v>
      </c>
    </row>
    <row r="14" spans="1:6" s="15" customFormat="1" ht="73.5" customHeight="1">
      <c r="A14" s="13" t="s">
        <v>50</v>
      </c>
      <c r="B14" s="16" t="s">
        <v>51</v>
      </c>
      <c r="C14" s="16" t="s">
        <v>52</v>
      </c>
      <c r="D14" s="16" t="s">
        <v>53</v>
      </c>
      <c r="E14" s="17">
        <v>2.2525675675675676</v>
      </c>
      <c r="F14" s="16" t="s">
        <v>54</v>
      </c>
    </row>
    <row r="15" spans="1:6" s="15" customFormat="1" ht="54" customHeight="1">
      <c r="A15" s="13" t="s">
        <v>55</v>
      </c>
      <c r="B15" s="16" t="s">
        <v>56</v>
      </c>
      <c r="C15" s="14">
        <v>2011</v>
      </c>
      <c r="D15" s="16" t="s">
        <v>13</v>
      </c>
      <c r="E15" s="17">
        <v>2.231216216216216</v>
      </c>
      <c r="F15" s="16" t="s">
        <v>57</v>
      </c>
    </row>
    <row r="16" spans="1:6" s="15" customFormat="1" ht="69.75" customHeight="1">
      <c r="A16" s="13" t="s">
        <v>58</v>
      </c>
      <c r="B16" s="16" t="s">
        <v>59</v>
      </c>
      <c r="C16" s="14"/>
      <c r="D16" s="16"/>
      <c r="E16" s="17">
        <v>10.451486486486486</v>
      </c>
      <c r="F16" s="16" t="s">
        <v>60</v>
      </c>
    </row>
    <row r="17" spans="1:6" s="15" customFormat="1" ht="60" customHeight="1">
      <c r="A17" s="13" t="s">
        <v>61</v>
      </c>
      <c r="B17" s="16" t="s">
        <v>62</v>
      </c>
      <c r="C17" s="14"/>
      <c r="D17" s="16" t="s">
        <v>53</v>
      </c>
      <c r="E17" s="17">
        <v>5.337837837837838</v>
      </c>
      <c r="F17" s="16" t="s">
        <v>63</v>
      </c>
    </row>
    <row r="18" spans="1:6" s="15" customFormat="1" ht="66" customHeight="1">
      <c r="A18" s="13" t="s">
        <v>64</v>
      </c>
      <c r="B18" s="16" t="s">
        <v>65</v>
      </c>
      <c r="C18" s="14"/>
      <c r="D18" s="16" t="s">
        <v>53</v>
      </c>
      <c r="E18" s="17">
        <v>9.608108108108109</v>
      </c>
      <c r="F18" s="16" t="s">
        <v>66</v>
      </c>
    </row>
    <row r="19" spans="1:6" s="15" customFormat="1" ht="33" customHeight="1">
      <c r="A19" s="13" t="s">
        <v>67</v>
      </c>
      <c r="B19" s="16"/>
      <c r="C19" s="14"/>
      <c r="D19" s="16"/>
      <c r="E19" s="14">
        <f>SUM(E3:E18)</f>
        <v>79.00000000000001</v>
      </c>
      <c r="F19" s="16"/>
    </row>
    <row r="20" spans="1:6" s="15" customFormat="1" ht="36.75" customHeight="1">
      <c r="A20" s="18" t="s">
        <v>68</v>
      </c>
      <c r="B20" s="18"/>
      <c r="C20" s="18"/>
      <c r="D20" s="18"/>
      <c r="E20" s="18"/>
      <c r="F20" s="18"/>
    </row>
    <row r="21" ht="58.5" customHeight="1"/>
    <row r="22" ht="58.5" customHeight="1"/>
    <row r="23" ht="58.5" customHeight="1"/>
  </sheetData>
  <sheetProtection/>
  <mergeCells count="3">
    <mergeCell ref="A1:F1"/>
    <mergeCell ref="A20:F20"/>
    <mergeCell ref="A9:A10"/>
  </mergeCells>
  <printOptions horizontalCentered="1"/>
  <pageMargins left="0.4330708661417323" right="0.4330708661417323" top="0.4330708661417323" bottom="0.4330708661417323" header="0.5118110236220472" footer="0.5118110236220472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F19" sqref="F19"/>
    </sheetView>
  </sheetViews>
  <sheetFormatPr defaultColWidth="9.00390625" defaultRowHeight="14.25"/>
  <cols>
    <col min="1" max="1" width="7.375" style="0" customWidth="1"/>
    <col min="2" max="2" width="18.625" style="0" customWidth="1"/>
    <col min="3" max="3" width="13.625" style="0" customWidth="1"/>
    <col min="4" max="4" width="22.875" style="0" customWidth="1"/>
    <col min="5" max="7" width="14.625" style="0" customWidth="1"/>
    <col min="8" max="8" width="49.875" style="0" customWidth="1"/>
  </cols>
  <sheetData>
    <row r="1" spans="1:8" ht="39" customHeight="1">
      <c r="A1" s="8" t="s">
        <v>0</v>
      </c>
      <c r="B1" s="11"/>
      <c r="C1" s="11"/>
      <c r="D1" s="11"/>
      <c r="E1" s="11"/>
      <c r="F1" s="11"/>
      <c r="G1" s="11"/>
      <c r="H1" s="11"/>
    </row>
    <row r="2" spans="1:8" ht="30.75" customHeight="1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/>
      <c r="G2" s="2"/>
      <c r="H2" s="1" t="s">
        <v>6</v>
      </c>
    </row>
    <row r="3" spans="1:8" ht="43.5" customHeight="1">
      <c r="A3" s="3" t="s">
        <v>7</v>
      </c>
      <c r="B3" s="4" t="s">
        <v>8</v>
      </c>
      <c r="C3" s="5">
        <v>2009</v>
      </c>
      <c r="D3" s="4" t="s">
        <v>9</v>
      </c>
      <c r="E3" s="5">
        <v>4.13</v>
      </c>
      <c r="F3" s="6">
        <f>5*E3/74</f>
        <v>0.27905405405405403</v>
      </c>
      <c r="G3" s="6">
        <f>E3+F3</f>
        <v>4.409054054054054</v>
      </c>
      <c r="H3" s="4" t="s">
        <v>10</v>
      </c>
    </row>
    <row r="4" spans="1:8" ht="58.5" customHeight="1">
      <c r="A4" s="3" t="s">
        <v>11</v>
      </c>
      <c r="B4" s="4" t="s">
        <v>12</v>
      </c>
      <c r="C4" s="5">
        <v>2009</v>
      </c>
      <c r="D4" s="4" t="s">
        <v>13</v>
      </c>
      <c r="E4" s="5">
        <v>4.38</v>
      </c>
      <c r="F4" s="6">
        <f aca="true" t="shared" si="0" ref="F4:F18">5*E4/74</f>
        <v>0.2959459459459459</v>
      </c>
      <c r="G4" s="6">
        <f aca="true" t="shared" si="1" ref="G4:G18">E4+F4</f>
        <v>4.675945945945946</v>
      </c>
      <c r="H4" s="4" t="s">
        <v>14</v>
      </c>
    </row>
    <row r="5" spans="1:8" ht="45" customHeight="1">
      <c r="A5" s="3" t="s">
        <v>15</v>
      </c>
      <c r="B5" s="4" t="s">
        <v>16</v>
      </c>
      <c r="C5" s="5">
        <v>2009</v>
      </c>
      <c r="D5" s="4" t="s">
        <v>17</v>
      </c>
      <c r="E5" s="5">
        <v>2.9</v>
      </c>
      <c r="F5" s="6">
        <f t="shared" si="0"/>
        <v>0.19594594594594594</v>
      </c>
      <c r="G5" s="6">
        <f t="shared" si="1"/>
        <v>3.095945945945946</v>
      </c>
      <c r="H5" s="4" t="s">
        <v>18</v>
      </c>
    </row>
    <row r="6" spans="1:8" ht="52.5" customHeight="1">
      <c r="A6" s="3" t="s">
        <v>19</v>
      </c>
      <c r="B6" s="4" t="s">
        <v>20</v>
      </c>
      <c r="C6" s="5">
        <v>2009</v>
      </c>
      <c r="D6" s="4" t="s">
        <v>21</v>
      </c>
      <c r="E6" s="5">
        <v>4.12</v>
      </c>
      <c r="F6" s="6">
        <f t="shared" si="0"/>
        <v>0.2783783783783784</v>
      </c>
      <c r="G6" s="6">
        <f t="shared" si="1"/>
        <v>4.3983783783783785</v>
      </c>
      <c r="H6" s="4" t="s">
        <v>22</v>
      </c>
    </row>
    <row r="7" spans="1:8" ht="49.5" customHeight="1">
      <c r="A7" s="3" t="s">
        <v>23</v>
      </c>
      <c r="B7" s="4" t="s">
        <v>24</v>
      </c>
      <c r="C7" s="5">
        <v>2009</v>
      </c>
      <c r="D7" s="4" t="s">
        <v>25</v>
      </c>
      <c r="E7" s="5">
        <v>3.17</v>
      </c>
      <c r="F7" s="6">
        <f t="shared" si="0"/>
        <v>0.2141891891891892</v>
      </c>
      <c r="G7" s="6">
        <f t="shared" si="1"/>
        <v>3.3841891891891893</v>
      </c>
      <c r="H7" s="4" t="s">
        <v>26</v>
      </c>
    </row>
    <row r="8" spans="1:8" ht="43.5" customHeight="1">
      <c r="A8" s="3" t="s">
        <v>27</v>
      </c>
      <c r="B8" s="4" t="s">
        <v>28</v>
      </c>
      <c r="C8" s="5">
        <v>2009</v>
      </c>
      <c r="D8" s="4" t="s">
        <v>29</v>
      </c>
      <c r="E8" s="5">
        <v>10</v>
      </c>
      <c r="F8" s="6">
        <f t="shared" si="0"/>
        <v>0.6756756756756757</v>
      </c>
      <c r="G8" s="6">
        <f t="shared" si="1"/>
        <v>10.675675675675675</v>
      </c>
      <c r="H8" s="4" t="s">
        <v>30</v>
      </c>
    </row>
    <row r="9" spans="1:8" ht="48" customHeight="1">
      <c r="A9" s="10" t="s">
        <v>31</v>
      </c>
      <c r="B9" s="4" t="s">
        <v>32</v>
      </c>
      <c r="C9" s="5">
        <v>2009</v>
      </c>
      <c r="D9" s="4" t="s">
        <v>33</v>
      </c>
      <c r="E9" s="5">
        <v>10</v>
      </c>
      <c r="F9" s="6">
        <f t="shared" si="0"/>
        <v>0.6756756756756757</v>
      </c>
      <c r="G9" s="6">
        <f t="shared" si="1"/>
        <v>10.675675675675675</v>
      </c>
      <c r="H9" s="4" t="s">
        <v>34</v>
      </c>
    </row>
    <row r="10" spans="1:8" ht="43.5" customHeight="1">
      <c r="A10" s="12"/>
      <c r="B10" s="4" t="s">
        <v>35</v>
      </c>
      <c r="C10" s="5">
        <v>2009</v>
      </c>
      <c r="D10" s="4" t="s">
        <v>36</v>
      </c>
      <c r="E10" s="5">
        <v>4.14</v>
      </c>
      <c r="F10" s="6">
        <f t="shared" si="0"/>
        <v>0.2797297297297297</v>
      </c>
      <c r="G10" s="6">
        <f t="shared" si="1"/>
        <v>4.419729729729729</v>
      </c>
      <c r="H10" s="4" t="s">
        <v>37</v>
      </c>
    </row>
    <row r="11" spans="1:8" ht="55.5" customHeight="1">
      <c r="A11" s="3" t="s">
        <v>38</v>
      </c>
      <c r="B11" s="4" t="s">
        <v>39</v>
      </c>
      <c r="C11" s="5">
        <v>2009</v>
      </c>
      <c r="D11" s="4" t="s">
        <v>40</v>
      </c>
      <c r="E11" s="5">
        <v>1.23</v>
      </c>
      <c r="F11" s="6">
        <f t="shared" si="0"/>
        <v>0.08310810810810812</v>
      </c>
      <c r="G11" s="6">
        <f t="shared" si="1"/>
        <v>1.3131081081081082</v>
      </c>
      <c r="H11" s="4" t="s">
        <v>41</v>
      </c>
    </row>
    <row r="12" spans="1:8" ht="54.75" customHeight="1">
      <c r="A12" s="3" t="s">
        <v>42</v>
      </c>
      <c r="B12" s="4" t="s">
        <v>43</v>
      </c>
      <c r="C12" s="5">
        <v>2015</v>
      </c>
      <c r="D12" s="4" t="s">
        <v>44</v>
      </c>
      <c r="E12" s="5">
        <v>0.5</v>
      </c>
      <c r="F12" s="6">
        <f t="shared" si="0"/>
        <v>0.033783783783783786</v>
      </c>
      <c r="G12" s="6">
        <f t="shared" si="1"/>
        <v>0.5337837837837838</v>
      </c>
      <c r="H12" s="4" t="s">
        <v>45</v>
      </c>
    </row>
    <row r="13" spans="1:8" ht="45" customHeight="1">
      <c r="A13" s="3" t="s">
        <v>46</v>
      </c>
      <c r="B13" s="4" t="s">
        <v>47</v>
      </c>
      <c r="C13" s="5">
        <v>2013</v>
      </c>
      <c r="D13" s="4" t="s">
        <v>48</v>
      </c>
      <c r="E13" s="5">
        <v>1.44</v>
      </c>
      <c r="F13" s="6">
        <f t="shared" si="0"/>
        <v>0.09729729729729729</v>
      </c>
      <c r="G13" s="6">
        <f t="shared" si="1"/>
        <v>1.5372972972972971</v>
      </c>
      <c r="H13" s="4" t="s">
        <v>49</v>
      </c>
    </row>
    <row r="14" spans="1:8" ht="81" customHeight="1">
      <c r="A14" s="3" t="s">
        <v>50</v>
      </c>
      <c r="B14" s="4" t="s">
        <v>51</v>
      </c>
      <c r="C14" s="4" t="s">
        <v>52</v>
      </c>
      <c r="D14" s="4" t="s">
        <v>53</v>
      </c>
      <c r="E14" s="5">
        <v>2.11</v>
      </c>
      <c r="F14" s="6">
        <f t="shared" si="0"/>
        <v>0.14256756756756755</v>
      </c>
      <c r="G14" s="6">
        <f t="shared" si="1"/>
        <v>2.2525675675675676</v>
      </c>
      <c r="H14" s="4" t="s">
        <v>54</v>
      </c>
    </row>
    <row r="15" spans="1:8" ht="58.5" customHeight="1">
      <c r="A15" s="3" t="s">
        <v>55</v>
      </c>
      <c r="B15" s="4" t="s">
        <v>56</v>
      </c>
      <c r="C15" s="5">
        <v>2011</v>
      </c>
      <c r="D15" s="4" t="s">
        <v>13</v>
      </c>
      <c r="E15" s="5">
        <v>2.09</v>
      </c>
      <c r="F15" s="6">
        <f t="shared" si="0"/>
        <v>0.14121621621621622</v>
      </c>
      <c r="G15" s="6">
        <f t="shared" si="1"/>
        <v>2.231216216216216</v>
      </c>
      <c r="H15" s="4" t="s">
        <v>57</v>
      </c>
    </row>
    <row r="16" spans="1:8" ht="69.75" customHeight="1">
      <c r="A16" s="3" t="s">
        <v>58</v>
      </c>
      <c r="B16" s="4" t="s">
        <v>59</v>
      </c>
      <c r="C16" s="5"/>
      <c r="D16" s="7"/>
      <c r="E16" s="5">
        <v>9.79</v>
      </c>
      <c r="F16" s="6">
        <f t="shared" si="0"/>
        <v>0.6614864864864864</v>
      </c>
      <c r="G16" s="6">
        <f t="shared" si="1"/>
        <v>10.451486486486486</v>
      </c>
      <c r="H16" s="4" t="s">
        <v>60</v>
      </c>
    </row>
    <row r="17" spans="1:8" ht="60" customHeight="1">
      <c r="A17" s="3" t="s">
        <v>61</v>
      </c>
      <c r="B17" s="4" t="s">
        <v>62</v>
      </c>
      <c r="C17" s="5"/>
      <c r="D17" s="4" t="s">
        <v>53</v>
      </c>
      <c r="E17" s="5">
        <v>5</v>
      </c>
      <c r="F17" s="6">
        <f t="shared" si="0"/>
        <v>0.33783783783783783</v>
      </c>
      <c r="G17" s="6">
        <f t="shared" si="1"/>
        <v>5.337837837837838</v>
      </c>
      <c r="H17" s="4" t="s">
        <v>63</v>
      </c>
    </row>
    <row r="18" spans="1:8" ht="66" customHeight="1">
      <c r="A18" s="3" t="s">
        <v>64</v>
      </c>
      <c r="B18" s="4" t="s">
        <v>65</v>
      </c>
      <c r="C18" s="5"/>
      <c r="D18" s="4" t="s">
        <v>53</v>
      </c>
      <c r="E18" s="5">
        <v>9</v>
      </c>
      <c r="F18" s="6">
        <f t="shared" si="0"/>
        <v>0.6081081081081081</v>
      </c>
      <c r="G18" s="6">
        <f t="shared" si="1"/>
        <v>9.608108108108109</v>
      </c>
      <c r="H18" s="4" t="s">
        <v>66</v>
      </c>
    </row>
    <row r="19" spans="1:8" ht="33" customHeight="1">
      <c r="A19" s="3" t="s">
        <v>67</v>
      </c>
      <c r="B19" s="7"/>
      <c r="C19" s="5"/>
      <c r="D19" s="7"/>
      <c r="E19" s="5">
        <f>SUM(E3:E18)</f>
        <v>74</v>
      </c>
      <c r="F19" s="5">
        <f>SUM(F3:F18)</f>
        <v>4.999999999999999</v>
      </c>
      <c r="G19" s="5">
        <f>SUM(G3:G18)</f>
        <v>79.00000000000001</v>
      </c>
      <c r="H19" s="7"/>
    </row>
    <row r="20" spans="1:8" ht="36.75" customHeight="1">
      <c r="A20" s="9" t="s">
        <v>68</v>
      </c>
      <c r="B20" s="9"/>
      <c r="C20" s="9"/>
      <c r="D20" s="9"/>
      <c r="E20" s="9"/>
      <c r="F20" s="9"/>
      <c r="G20" s="9"/>
      <c r="H20" s="9"/>
    </row>
    <row r="21" ht="58.5" customHeight="1"/>
    <row r="22" ht="58.5" customHeight="1"/>
    <row r="23" ht="58.5" customHeight="1"/>
  </sheetData>
  <sheetProtection/>
  <mergeCells count="3">
    <mergeCell ref="A1:H1"/>
    <mergeCell ref="A20:H20"/>
    <mergeCell ref="A9:A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李谋治</cp:lastModifiedBy>
  <cp:lastPrinted>2021-06-13T06:26:52Z</cp:lastPrinted>
  <dcterms:created xsi:type="dcterms:W3CDTF">1996-12-17T01:32:42Z</dcterms:created>
  <dcterms:modified xsi:type="dcterms:W3CDTF">2021-06-13T06:26:53Z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