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进度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<sst xmlns="http://schemas.openxmlformats.org/spreadsheetml/2006/main" count="33" uniqueCount="21">
  <si>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r>
      <t xml:space="preserve"> 揭阳市“</t>
    </r>
    <r>
      <rPr>
        <sz val="16"/>
        <color indexed="8"/>
        <rFont val="文鼎小标宋简"/>
        <family val="3"/>
      </rPr>
      <t>散乱污”工业企业（场所）综合整治进度表（截至2019年7月）</t>
    </r>
  </si>
  <si>
    <t>序号</t>
  </si>
  <si>
    <t>县（市、区）</t>
  </si>
  <si>
    <t>乡镇街</t>
  </si>
  <si>
    <t>关停取缔企业数量（家）</t>
  </si>
  <si>
    <t>整合搬迁企业数量（家）</t>
  </si>
  <si>
    <t>升级改造企业数量（家）</t>
  </si>
  <si>
    <t>合计</t>
  </si>
  <si>
    <t>位于城市交界处/工业集聚区/村级工业园数量</t>
  </si>
  <si>
    <t>应完成</t>
  </si>
  <si>
    <t>已完成</t>
  </si>
  <si>
    <t>完成比例</t>
  </si>
  <si>
    <t>榕城区</t>
  </si>
  <si>
    <t>揭东区</t>
  </si>
  <si>
    <t>普宁市</t>
  </si>
  <si>
    <t>揭西县</t>
  </si>
  <si>
    <t>惠来县</t>
  </si>
  <si>
    <t>产业园</t>
  </si>
  <si>
    <t>空港区</t>
  </si>
  <si>
    <t>汇总</t>
  </si>
  <si>
    <t>备注：本月普宁市关停取缔类、升级改造类企业应完成数量有调整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</si>
</sst>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文鼎小标宋简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文鼎小标宋简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0" fontId="3" fillId="0" borderId="9" xfId="65" applyFont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10" fontId="44" fillId="0" borderId="9" xfId="0" applyNumberFormat="1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45" fillId="33" borderId="9" xfId="6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left" vertical="center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pane xSplit="18" ySplit="3" topLeftCell="T4" activePane="bottomRight" state="frozen"/>
      <selection pane="bottomRight" activeCell="B4" sqref="B4:B10"/>
    </sheetView>
  </sheetViews>
  <sheetFormatPr defaultColWidth="9.00390625" defaultRowHeight="15"/>
  <cols>
    <col min="1" max="1" width="5.28125" style="0" customWidth="1"/>
    <col min="2" max="2" width="13.421875" style="0" customWidth="1"/>
    <col min="3" max="3" width="5.8515625" style="0" customWidth="1"/>
    <col min="4" max="5" width="7.140625" style="0" customWidth="1"/>
    <col min="6" max="6" width="8.57421875" style="0" customWidth="1"/>
    <col min="7" max="8" width="7.140625" style="0" customWidth="1"/>
    <col min="9" max="9" width="8.57421875" style="0" customWidth="1"/>
    <col min="10" max="11" width="7.140625" style="0" customWidth="1"/>
    <col min="12" max="12" width="7.7109375" style="0" customWidth="1"/>
    <col min="13" max="14" width="7.140625" style="0" customWidth="1"/>
    <col min="15" max="15" width="8.57421875" style="0" customWidth="1"/>
    <col min="16" max="17" width="7.140625" style="0" customWidth="1"/>
    <col min="18" max="18" width="8.57421875" style="0" customWidth="1"/>
  </cols>
  <sheetData>
    <row r="1" spans="1:18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8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/>
      <c r="I2" s="3"/>
      <c r="J2" s="3" t="s">
        <v>6</v>
      </c>
      <c r="K2" s="3"/>
      <c r="L2" s="3"/>
      <c r="M2" s="3" t="s">
        <v>7</v>
      </c>
      <c r="N2" s="3"/>
      <c r="O2" s="3"/>
      <c r="P2" s="3" t="s">
        <v>8</v>
      </c>
      <c r="Q2" s="3"/>
      <c r="R2" s="3"/>
    </row>
    <row r="3" spans="1:18" ht="48" customHeight="1">
      <c r="A3" s="3"/>
      <c r="B3" s="3"/>
      <c r="C3" s="3"/>
      <c r="D3" s="3" t="s">
        <v>9</v>
      </c>
      <c r="E3" s="3" t="s">
        <v>10</v>
      </c>
      <c r="F3" s="3" t="s">
        <v>11</v>
      </c>
      <c r="G3" s="3" t="s">
        <v>9</v>
      </c>
      <c r="H3" s="3" t="s">
        <v>10</v>
      </c>
      <c r="I3" s="3" t="s">
        <v>11</v>
      </c>
      <c r="J3" s="3" t="s">
        <v>9</v>
      </c>
      <c r="K3" s="3" t="s">
        <v>10</v>
      </c>
      <c r="L3" s="3" t="s">
        <v>11</v>
      </c>
      <c r="M3" s="3" t="s">
        <v>9</v>
      </c>
      <c r="N3" s="3" t="s">
        <v>10</v>
      </c>
      <c r="O3" s="3" t="s">
        <v>11</v>
      </c>
      <c r="P3" s="3" t="s">
        <v>9</v>
      </c>
      <c r="Q3" s="3" t="s">
        <v>10</v>
      </c>
      <c r="R3" s="3" t="s">
        <v>11</v>
      </c>
    </row>
    <row r="4" spans="1:18" ht="24.75" customHeight="1">
      <c r="A4" s="4">
        <v>1</v>
      </c>
      <c r="B4" s="4" t="s">
        <v>12</v>
      </c>
      <c r="C4" s="5"/>
      <c r="D4" s="6">
        <v>207</v>
      </c>
      <c r="E4" s="6">
        <v>196</v>
      </c>
      <c r="F4" s="7">
        <f>E4/D4</f>
        <v>0.9468599033816425</v>
      </c>
      <c r="G4" s="6">
        <v>22</v>
      </c>
      <c r="H4" s="6">
        <v>14</v>
      </c>
      <c r="I4" s="7">
        <f>H4/G4</f>
        <v>0.6363636363636364</v>
      </c>
      <c r="J4" s="6">
        <v>437</v>
      </c>
      <c r="K4" s="12">
        <v>329</v>
      </c>
      <c r="L4" s="7">
        <f>K4/J4</f>
        <v>0.7528604118993135</v>
      </c>
      <c r="M4" s="6">
        <v>666</v>
      </c>
      <c r="N4" s="12">
        <f>E4+H4+K4</f>
        <v>539</v>
      </c>
      <c r="O4" s="7">
        <f>N4/M4</f>
        <v>0.8093093093093093</v>
      </c>
      <c r="P4" s="6">
        <v>105</v>
      </c>
      <c r="Q4" s="12">
        <v>84</v>
      </c>
      <c r="R4" s="7">
        <f>Q4/P4</f>
        <v>0.8</v>
      </c>
    </row>
    <row r="5" spans="1:18" s="1" customFormat="1" ht="24.75" customHeight="1">
      <c r="A5" s="4">
        <v>2</v>
      </c>
      <c r="B5" s="4" t="s">
        <v>13</v>
      </c>
      <c r="C5" s="5"/>
      <c r="D5" s="8">
        <v>28</v>
      </c>
      <c r="E5" s="9">
        <v>28</v>
      </c>
      <c r="F5" s="10">
        <f aca="true" t="shared" si="0" ref="F5:F11">E5/D5</f>
        <v>1</v>
      </c>
      <c r="G5" s="11">
        <v>12</v>
      </c>
      <c r="H5" s="9">
        <v>12</v>
      </c>
      <c r="I5" s="10">
        <f aca="true" t="shared" si="1" ref="I5:I11">H5/G5</f>
        <v>1</v>
      </c>
      <c r="J5" s="18">
        <v>280</v>
      </c>
      <c r="K5" s="12">
        <v>143</v>
      </c>
      <c r="L5" s="7">
        <f aca="true" t="shared" si="2" ref="L5:L11">K5/J5</f>
        <v>0.5107142857142857</v>
      </c>
      <c r="M5" s="18">
        <v>320</v>
      </c>
      <c r="N5" s="12">
        <f>E5+H5+K5</f>
        <v>183</v>
      </c>
      <c r="O5" s="7">
        <f aca="true" t="shared" si="3" ref="O5:O11">N5/M5</f>
        <v>0.571875</v>
      </c>
      <c r="P5" s="18">
        <v>20</v>
      </c>
      <c r="Q5" s="12">
        <v>18</v>
      </c>
      <c r="R5" s="7">
        <f aca="true" t="shared" si="4" ref="R5:R11">Q5/P5</f>
        <v>0.9</v>
      </c>
    </row>
    <row r="6" spans="1:18" ht="24.75" customHeight="1">
      <c r="A6" s="4">
        <v>3</v>
      </c>
      <c r="B6" s="4" t="s">
        <v>14</v>
      </c>
      <c r="C6" s="5"/>
      <c r="D6" s="12">
        <v>211</v>
      </c>
      <c r="E6" s="12">
        <v>196</v>
      </c>
      <c r="F6" s="7">
        <f t="shared" si="0"/>
        <v>0.9289099526066351</v>
      </c>
      <c r="G6" s="9">
        <v>15</v>
      </c>
      <c r="H6" s="9">
        <v>13</v>
      </c>
      <c r="I6" s="7">
        <f t="shared" si="1"/>
        <v>0.8666666666666667</v>
      </c>
      <c r="J6" s="12">
        <v>561</v>
      </c>
      <c r="K6" s="12">
        <v>134</v>
      </c>
      <c r="L6" s="7">
        <f t="shared" si="2"/>
        <v>0.23885918003565063</v>
      </c>
      <c r="M6" s="19">
        <v>787</v>
      </c>
      <c r="N6" s="12">
        <f>E6+H6+K6</f>
        <v>343</v>
      </c>
      <c r="O6" s="7">
        <f t="shared" si="3"/>
        <v>0.4358322744599746</v>
      </c>
      <c r="P6" s="19">
        <v>207</v>
      </c>
      <c r="Q6" s="19">
        <v>43</v>
      </c>
      <c r="R6" s="7">
        <f t="shared" si="4"/>
        <v>0.20772946859903382</v>
      </c>
    </row>
    <row r="7" spans="1:18" s="1" customFormat="1" ht="24.75" customHeight="1">
      <c r="A7" s="4">
        <v>4</v>
      </c>
      <c r="B7" s="4" t="s">
        <v>15</v>
      </c>
      <c r="C7" s="5"/>
      <c r="D7" s="4">
        <v>23</v>
      </c>
      <c r="E7" s="4">
        <v>23</v>
      </c>
      <c r="F7" s="7">
        <f t="shared" si="0"/>
        <v>1</v>
      </c>
      <c r="G7" s="13"/>
      <c r="H7" s="13"/>
      <c r="I7" s="13"/>
      <c r="J7" s="13"/>
      <c r="K7" s="13"/>
      <c r="L7" s="13"/>
      <c r="M7" s="4">
        <v>23</v>
      </c>
      <c r="N7" s="4">
        <v>23</v>
      </c>
      <c r="O7" s="7">
        <f t="shared" si="3"/>
        <v>1</v>
      </c>
      <c r="P7" s="13"/>
      <c r="Q7" s="13"/>
      <c r="R7" s="13"/>
    </row>
    <row r="8" spans="1:18" s="1" customFormat="1" ht="24.75" customHeight="1">
      <c r="A8" s="4">
        <v>5</v>
      </c>
      <c r="B8" s="4" t="s">
        <v>16</v>
      </c>
      <c r="C8" s="5"/>
      <c r="D8" s="4">
        <v>39</v>
      </c>
      <c r="E8" s="4">
        <v>39</v>
      </c>
      <c r="F8" s="7">
        <f t="shared" si="0"/>
        <v>1</v>
      </c>
      <c r="G8" s="13"/>
      <c r="H8" s="13"/>
      <c r="I8" s="13"/>
      <c r="J8" s="13"/>
      <c r="K8" s="13"/>
      <c r="L8" s="13"/>
      <c r="M8" s="4">
        <v>39</v>
      </c>
      <c r="N8" s="4">
        <v>39</v>
      </c>
      <c r="O8" s="7">
        <f t="shared" si="3"/>
        <v>1</v>
      </c>
      <c r="P8" s="13"/>
      <c r="Q8" s="13"/>
      <c r="R8" s="13"/>
    </row>
    <row r="9" spans="1:18" s="1" customFormat="1" ht="24.75" customHeight="1">
      <c r="A9" s="4">
        <v>6</v>
      </c>
      <c r="B9" s="4" t="s">
        <v>17</v>
      </c>
      <c r="C9" s="5"/>
      <c r="D9" s="14">
        <v>45</v>
      </c>
      <c r="E9" s="14">
        <v>45</v>
      </c>
      <c r="F9" s="7">
        <f t="shared" si="0"/>
        <v>1</v>
      </c>
      <c r="G9" s="4">
        <v>3</v>
      </c>
      <c r="H9" s="4">
        <v>3</v>
      </c>
      <c r="I9" s="7">
        <f t="shared" si="1"/>
        <v>1</v>
      </c>
      <c r="J9" s="4">
        <v>22</v>
      </c>
      <c r="K9" s="4">
        <v>19</v>
      </c>
      <c r="L9" s="7">
        <f t="shared" si="2"/>
        <v>0.8636363636363636</v>
      </c>
      <c r="M9" s="14">
        <v>70</v>
      </c>
      <c r="N9" s="14">
        <v>67</v>
      </c>
      <c r="O9" s="7">
        <f t="shared" si="3"/>
        <v>0.9571428571428572</v>
      </c>
      <c r="P9" s="4">
        <v>54</v>
      </c>
      <c r="Q9" s="4">
        <v>51</v>
      </c>
      <c r="R9" s="7">
        <f t="shared" si="4"/>
        <v>0.9444444444444444</v>
      </c>
    </row>
    <row r="10" spans="1:18" ht="24.75" customHeight="1">
      <c r="A10" s="4">
        <v>7</v>
      </c>
      <c r="B10" s="4" t="s">
        <v>18</v>
      </c>
      <c r="C10" s="4"/>
      <c r="D10" s="6">
        <v>33</v>
      </c>
      <c r="E10" s="6">
        <v>33</v>
      </c>
      <c r="F10" s="7">
        <f t="shared" si="0"/>
        <v>1</v>
      </c>
      <c r="G10" s="6">
        <v>12</v>
      </c>
      <c r="H10" s="6">
        <v>10</v>
      </c>
      <c r="I10" s="7">
        <f t="shared" si="1"/>
        <v>0.8333333333333334</v>
      </c>
      <c r="J10" s="6">
        <v>58</v>
      </c>
      <c r="K10" s="12">
        <v>42</v>
      </c>
      <c r="L10" s="7">
        <f t="shared" si="2"/>
        <v>0.7241379310344828</v>
      </c>
      <c r="M10" s="6">
        <v>103</v>
      </c>
      <c r="N10" s="12">
        <f>E10+H10+K10</f>
        <v>85</v>
      </c>
      <c r="O10" s="7">
        <f t="shared" si="3"/>
        <v>0.8252427184466019</v>
      </c>
      <c r="P10" s="13"/>
      <c r="Q10" s="13"/>
      <c r="R10" s="13"/>
    </row>
    <row r="11" spans="1:18" ht="24.75" customHeight="1">
      <c r="A11" s="4">
        <v>8</v>
      </c>
      <c r="B11" s="15" t="s">
        <v>19</v>
      </c>
      <c r="C11" s="16"/>
      <c r="D11" s="4">
        <f>SUM(D4:D10)</f>
        <v>586</v>
      </c>
      <c r="E11" s="4">
        <f>SUM(E4:E10)</f>
        <v>560</v>
      </c>
      <c r="F11" s="7">
        <f t="shared" si="0"/>
        <v>0.9556313993174061</v>
      </c>
      <c r="G11" s="4">
        <f aca="true" t="shared" si="5" ref="G11:Q11">SUM(G4:G10)</f>
        <v>64</v>
      </c>
      <c r="H11" s="4">
        <f t="shared" si="5"/>
        <v>52</v>
      </c>
      <c r="I11" s="7">
        <f t="shared" si="1"/>
        <v>0.8125</v>
      </c>
      <c r="J11" s="4">
        <f t="shared" si="5"/>
        <v>1358</v>
      </c>
      <c r="K11" s="4">
        <f t="shared" si="5"/>
        <v>667</v>
      </c>
      <c r="L11" s="7">
        <f t="shared" si="2"/>
        <v>0.49116347569955815</v>
      </c>
      <c r="M11" s="4">
        <f t="shared" si="5"/>
        <v>2008</v>
      </c>
      <c r="N11" s="4">
        <f t="shared" si="5"/>
        <v>1279</v>
      </c>
      <c r="O11" s="7">
        <f t="shared" si="3"/>
        <v>0.6369521912350598</v>
      </c>
      <c r="P11" s="4">
        <f t="shared" si="5"/>
        <v>386</v>
      </c>
      <c r="Q11" s="4">
        <f t="shared" si="5"/>
        <v>196</v>
      </c>
      <c r="R11" s="7">
        <f t="shared" si="4"/>
        <v>0.5077720207253886</v>
      </c>
    </row>
    <row r="13" spans="2:18" ht="22.5" customHeight="1">
      <c r="B13" s="17" t="s">
        <v>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</sheetData>
  <sheetProtection/>
  <mergeCells count="11">
    <mergeCell ref="A1:R1"/>
    <mergeCell ref="D2:F2"/>
    <mergeCell ref="G2:I2"/>
    <mergeCell ref="J2:L2"/>
    <mergeCell ref="M2:O2"/>
    <mergeCell ref="P2:R2"/>
    <mergeCell ref="B11:C11"/>
    <mergeCell ref="B13:R13"/>
    <mergeCell ref="A2:A3"/>
    <mergeCell ref="B2:B3"/>
    <mergeCell ref="C2:C3"/>
  </mergeCells>
  <printOptions horizontalCentered="1"/>
  <pageMargins left="0" right="0" top="1" bottom="1" header="0.51" footer="0.51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2018-08-29T16:17:38Z</dcterms:created>
  <dcterms:modified xsi:type="dcterms:W3CDTF">2019-08-19T03:33:56Z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11</vt:lpwstr>
  </property>
</Properties>
</file>