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妇科类医疗服务价格项目表" sheetId="1" r:id="rId1"/>
  </sheets>
  <definedNames>
    <definedName name="_xlnm._FilterDatabase" localSheetId="0" hidden="1">妇科类医疗服务价格项目表!$A$5:$L$106</definedName>
    <definedName name="_xlnm.Print_Titles" localSheetId="0">妇科类医疗服务价格项目表!$5:$6</definedName>
    <definedName name="_xlnm.Print_Area" localSheetId="0">妇科类医疗服务价格项目表!$A$1:$L$106</definedName>
  </definedNames>
  <calcPr calcId="144525"/>
</workbook>
</file>

<file path=xl/sharedStrings.xml><?xml version="1.0" encoding="utf-8"?>
<sst xmlns="http://schemas.openxmlformats.org/spreadsheetml/2006/main" count="612" uniqueCount="392">
  <si>
    <t>附件4</t>
  </si>
  <si>
    <t xml:space="preserve">揭阳市公立医疗机构妇科类医疗服务价格项目表
</t>
  </si>
  <si>
    <t>使用说明：
1.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
7.本价格项目表中涉及“包括……”“…… 等”的，属于开放型表述，所指对象不仅局限于表述中列明的事项，也包括未列明的同类事项。
8.本价格项目表中项目涉及的腹腔镜、宫腔镜等常规内镜下手术已包含在价格构成中，医疗机构在开展相关操作时，执行与开放手术相同的价格标准。
9.本价格项目表中手术项目若需病理取样，地方定价时应考虑在原项目的价格构成中包含标本的留取和送检的人力资源和基本物质资源消耗。
10.本价格项目表中所涉及的子宫相关价格项目，如患者为双子宫且需同时诊疗的，按两次收费计价。
11.本价格项目表所称的“儿童”，指6周岁及以下，周岁的计算方法以法律的相关规定为准。</t>
  </si>
  <si>
    <t>序号</t>
  </si>
  <si>
    <t>财务分类</t>
  </si>
  <si>
    <t>项目编码</t>
  </si>
  <si>
    <t>项目名称</t>
  </si>
  <si>
    <t>服务产出</t>
  </si>
  <si>
    <t>价格构成</t>
  </si>
  <si>
    <t>计价单位</t>
  </si>
  <si>
    <t>计价说明</t>
  </si>
  <si>
    <t>全省最高
限价(元）</t>
  </si>
  <si>
    <t>揭阳</t>
  </si>
  <si>
    <t>三级价格（元）</t>
  </si>
  <si>
    <t>二级价格（元）</t>
  </si>
  <si>
    <t>一级价格（元）</t>
  </si>
  <si>
    <t>临床诊查类项目</t>
  </si>
  <si>
    <t>D</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</si>
  <si>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</si>
  <si>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</si>
  <si>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</si>
  <si>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</si>
  <si>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次</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</si>
  <si>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</si>
  <si>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</si>
  <si>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</si>
  <si>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</si>
  <si>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</si>
  <si>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</si>
  <si>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</si>
  <si>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</si>
  <si>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</si>
  <si>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</si>
  <si>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</si>
  <si>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</si>
  <si>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</si>
  <si>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</si>
  <si>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</si>
  <si>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非手术治疗类项目</t>
  </si>
  <si>
    <t>E</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</si>
  <si>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</si>
  <si>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</si>
  <si>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</si>
  <si>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</si>
  <si>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</si>
  <si>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</si>
  <si>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</si>
  <si>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</si>
  <si>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</si>
  <si>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</si>
  <si>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</si>
  <si>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</si>
  <si>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</si>
  <si>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</si>
  <si>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</si>
  <si>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</si>
  <si>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</si>
  <si>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</si>
  <si>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</si>
  <si>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</si>
  <si>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</si>
  <si>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</si>
  <si>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</si>
  <si>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</si>
  <si>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</si>
  <si>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</si>
  <si>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</si>
  <si>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</si>
  <si>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</si>
  <si>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</si>
  <si>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</si>
  <si>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</si>
  <si>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</si>
  <si>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</si>
  <si>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</si>
  <si>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</si>
  <si>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</si>
  <si>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</si>
  <si>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</si>
  <si>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</si>
  <si>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</si>
  <si>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市场调节价</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</si>
  <si>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</si>
  <si>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</si>
  <si>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</si>
  <si>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</si>
  <si>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</si>
  <si>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</si>
  <si>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</si>
  <si>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</si>
  <si>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</si>
  <si>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</si>
  <si>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</si>
  <si>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</si>
  <si>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</si>
  <si>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</si>
  <si>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</si>
  <si>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t>半小时后每增加30分钟加收一次，每日限计费1个小时。</t>
  </si>
  <si>
    <t>手术类项目</t>
  </si>
  <si>
    <t>G</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</si>
  <si>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</si>
  <si>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</si>
  <si>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</si>
  <si>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</si>
  <si>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</si>
  <si>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</si>
  <si>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t>外阴/阴道修补费（复杂）</t>
  </si>
  <si>
    <t>通过手术对情况复杂的外阴、阴道损伤进行缝合修补。</t>
  </si>
  <si>
    <t>1.阴道分娩时开展的会阴裂伤修补，按产科价格项目表相关项目收费。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</si>
  <si>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</si>
  <si>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</si>
  <si>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</si>
  <si>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</si>
  <si>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</si>
  <si>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</si>
  <si>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</si>
  <si>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</si>
  <si>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</si>
  <si>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</si>
  <si>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</si>
  <si>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</si>
  <si>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</si>
  <si>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</si>
  <si>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</si>
  <si>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</si>
  <si>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</si>
  <si>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</si>
  <si>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</si>
  <si>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</si>
  <si>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</si>
  <si>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</si>
  <si>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</si>
  <si>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</si>
  <si>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</si>
  <si>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</si>
  <si>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</si>
  <si>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</si>
  <si>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</si>
  <si>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</si>
  <si>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</si>
  <si>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</si>
  <si>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</si>
  <si>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</si>
  <si>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</si>
  <si>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</si>
  <si>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</si>
  <si>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</si>
  <si>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</si>
  <si>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</si>
  <si>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</si>
  <si>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</si>
  <si>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</si>
  <si>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</si>
  <si>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</si>
  <si>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</si>
  <si>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</si>
  <si>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</si>
  <si>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</si>
  <si>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</si>
  <si>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</si>
  <si>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</si>
  <si>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</si>
  <si>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</si>
  <si>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</si>
  <si>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</si>
  <si>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</si>
  <si>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</si>
  <si>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</si>
  <si>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</si>
  <si>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</si>
  <si>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</si>
  <si>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</si>
  <si>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</si>
  <si>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</si>
  <si>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</si>
  <si>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</si>
  <si>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</si>
  <si>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</si>
  <si>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</si>
  <si>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</si>
  <si>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</si>
  <si>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</si>
  <si>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</si>
  <si>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</si>
  <si>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</si>
  <si>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</si>
  <si>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</si>
  <si>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</si>
  <si>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</si>
  <si>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</si>
  <si>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</si>
  <si>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</si>
  <si>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</si>
  <si>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</si>
  <si>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</si>
  <si>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</si>
  <si>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</si>
  <si>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</si>
  <si>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</si>
  <si>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</si>
  <si>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</si>
  <si>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</si>
  <si>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</si>
  <si>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</si>
  <si>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</si>
  <si>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</si>
  <si>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</si>
  <si>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</si>
  <si>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</si>
  <si>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</si>
  <si>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</si>
  <si>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</si>
  <si>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</si>
  <si>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</si>
  <si>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</si>
  <si>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</si>
  <si>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</si>
  <si>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</si>
  <si>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</si>
  <si>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</si>
  <si>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</si>
  <si>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</si>
  <si>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</si>
  <si>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</si>
  <si>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</si>
  <si>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</si>
  <si>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</si>
  <si>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</si>
  <si>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</si>
  <si>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</si>
  <si>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</si>
  <si>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</si>
  <si>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</si>
  <si>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</si>
  <si>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</si>
  <si>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</si>
  <si>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</si>
  <si>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</si>
  <si>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</si>
  <si>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</si>
  <si>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</si>
  <si>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</si>
  <si>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</si>
  <si>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</si>
  <si>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</si>
  <si>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</si>
  <si>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</si>
  <si>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</si>
  <si>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</si>
  <si>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</si>
  <si>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</si>
  <si>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</si>
  <si>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</si>
  <si>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</si>
  <si>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</si>
  <si>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</si>
  <si>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</si>
  <si>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</si>
  <si>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</si>
  <si>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</si>
  <si>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</si>
  <si>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</si>
  <si>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</si>
  <si>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</si>
  <si>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</si>
  <si>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</si>
  <si>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</si>
  <si>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</si>
  <si>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</si>
  <si>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</si>
  <si>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</si>
  <si>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</si>
  <si>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</si>
  <si>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</si>
  <si>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</si>
  <si>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</si>
  <si>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</si>
  <si>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</si>
  <si>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</si>
  <si>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</si>
  <si>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</si>
  <si>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</si>
  <si>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</si>
  <si>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</si>
  <si>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</si>
  <si>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</si>
  <si>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</si>
  <si>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</si>
  <si>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</si>
  <si>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</si>
  <si>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</si>
  <si>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</si>
  <si>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</si>
  <si>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</si>
  <si>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</si>
  <si>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</si>
  <si>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</si>
  <si>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</si>
  <si>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</si>
  <si>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</si>
  <si>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</si>
  <si>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</si>
  <si>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</si>
  <si>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</si>
  <si>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</si>
  <si>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</si>
  <si>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</si>
  <si>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</si>
  <si>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</si>
  <si>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</si>
  <si>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</si>
  <si>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</si>
  <si>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</si>
  <si>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</si>
  <si>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</si>
  <si>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</si>
  <si>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</si>
  <si>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</si>
  <si>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</si>
  <si>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</si>
  <si>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</si>
  <si>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</si>
  <si>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</si>
  <si>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</si>
  <si>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</si>
  <si>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</si>
  <si>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</si>
  <si>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</si>
  <si>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</si>
  <si>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</si>
  <si>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</si>
  <si>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</si>
  <si>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</si>
  <si>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</si>
  <si>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</si>
  <si>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</si>
  <si>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</si>
  <si>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</si>
  <si>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</si>
  <si>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</si>
  <si>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</si>
  <si>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</si>
  <si>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</si>
  <si>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</si>
  <si>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</si>
  <si>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</si>
  <si>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</si>
  <si>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</si>
  <si>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</si>
  <si>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</si>
  <si>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</si>
  <si>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</si>
  <si>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</si>
  <si>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</si>
  <si>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</si>
  <si>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</si>
  <si>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</si>
  <si>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</si>
  <si>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</si>
  <si>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</si>
  <si>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</si>
  <si>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</si>
  <si>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</si>
  <si>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</si>
  <si>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</si>
  <si>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</si>
  <si>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</si>
  <si>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</si>
  <si>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</si>
  <si>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22"/>
        <rFont val="宋体"/>
        <charset val="134"/>
      </rPr>
      <t>复杂指：子宫内膜异位病变浸润深度≥5毫米或侵犯3个及以上部位</t>
    </r>
    <r>
      <rPr>
        <b/>
        <sz val="22"/>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</si>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</sst>
</file>

<file path=xl/styles.xml><?xml version="1.0" encoding="utf-8"?>
<styleSheet xmlns="http://schemas.openxmlformats.org/spreadsheetml/2006/main">
  <numFmts count="5">
    <numFmt numFmtId="176" formatCode="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1"/>
      <name val="宋体"/>
      <charset val="134"/>
      <scheme val="minor"/>
    </font>
    <font>
      <sz val="16"/>
      <color theme="1"/>
      <name val="宋体"/>
      <charset val="134"/>
      <scheme val="minor"/>
    </font>
    <font>
      <sz val="48"/>
      <color theme="1"/>
      <name val="黑体"/>
      <charset val="134"/>
    </font>
    <font>
      <sz val="72"/>
      <color theme="1"/>
      <name val="方正小标宋简体"/>
      <charset val="134"/>
    </font>
    <font>
      <sz val="22"/>
      <name val="宋体"/>
      <charset val="134"/>
    </font>
    <font>
      <b/>
      <sz val="22"/>
      <color theme="1"/>
      <name val="黑体"/>
      <charset val="134"/>
    </font>
    <font>
      <b/>
      <sz val="22"/>
      <name val="宋体"/>
      <charset val="134"/>
    </font>
    <font>
      <strike/>
      <sz val="22"/>
      <name val="宋体"/>
      <charset val="134"/>
    </font>
    <font>
      <b/>
      <sz val="22"/>
      <name val="黑体"/>
      <charset val="134"/>
    </font>
    <font>
      <sz val="22"/>
      <name val="Times New Roman"/>
      <charset val="0"/>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2"/>
      <name val="宋体"/>
      <charset val="134"/>
    </font>
    <font>
      <sz val="11"/>
      <color rgb="FFFA7D00"/>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C6EFCE"/>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FFCC99"/>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7" borderId="0" applyNumberFormat="0" applyBorder="0" applyAlignment="0" applyProtection="0">
      <alignment vertical="center"/>
    </xf>
    <xf numFmtId="0" fontId="24" fillId="1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3" fillId="2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8" applyNumberFormat="0" applyFont="0" applyAlignment="0" applyProtection="0">
      <alignment vertical="center"/>
    </xf>
    <xf numFmtId="0" fontId="23" fillId="25"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7" applyNumberFormat="0" applyFill="0" applyAlignment="0" applyProtection="0">
      <alignment vertical="center"/>
    </xf>
    <xf numFmtId="0" fontId="16" fillId="0" borderId="7" applyNumberFormat="0" applyFill="0" applyAlignment="0" applyProtection="0">
      <alignment vertical="center"/>
    </xf>
    <xf numFmtId="0" fontId="23" fillId="28" borderId="0" applyNumberFormat="0" applyBorder="0" applyAlignment="0" applyProtection="0">
      <alignment vertical="center"/>
    </xf>
    <xf numFmtId="0" fontId="12" fillId="0" borderId="9" applyNumberFormat="0" applyFill="0" applyAlignment="0" applyProtection="0">
      <alignment vertical="center"/>
    </xf>
    <xf numFmtId="0" fontId="23" fillId="27" borderId="0" applyNumberFormat="0" applyBorder="0" applyAlignment="0" applyProtection="0">
      <alignment vertical="center"/>
    </xf>
    <xf numFmtId="0" fontId="18" fillId="4" borderId="10" applyNumberFormat="0" applyAlignment="0" applyProtection="0">
      <alignment vertical="center"/>
    </xf>
    <xf numFmtId="0" fontId="30" fillId="4" borderId="12" applyNumberFormat="0" applyAlignment="0" applyProtection="0">
      <alignment vertical="center"/>
    </xf>
    <xf numFmtId="0" fontId="29" fillId="26" borderId="14" applyNumberFormat="0" applyAlignment="0" applyProtection="0">
      <alignment vertical="center"/>
    </xf>
    <xf numFmtId="0" fontId="19" fillId="16" borderId="0" applyNumberFormat="0" applyBorder="0" applyAlignment="0" applyProtection="0">
      <alignment vertical="center"/>
    </xf>
    <xf numFmtId="0" fontId="23" fillId="32" borderId="0" applyNumberFormat="0" applyBorder="0" applyAlignment="0" applyProtection="0">
      <alignment vertical="center"/>
    </xf>
    <xf numFmtId="0" fontId="22" fillId="0" borderId="11" applyNumberFormat="0" applyFill="0" applyAlignment="0" applyProtection="0">
      <alignment vertical="center"/>
    </xf>
    <xf numFmtId="0" fontId="28" fillId="0" borderId="13" applyNumberFormat="0" applyFill="0" applyAlignment="0" applyProtection="0">
      <alignment vertical="center"/>
    </xf>
    <xf numFmtId="0" fontId="15" fillId="3" borderId="0" applyNumberFormat="0" applyBorder="0" applyAlignment="0" applyProtection="0">
      <alignment vertical="center"/>
    </xf>
    <xf numFmtId="0" fontId="27" fillId="24" borderId="0" applyNumberFormat="0" applyBorder="0" applyAlignment="0" applyProtection="0">
      <alignment vertical="center"/>
    </xf>
    <xf numFmtId="0" fontId="19" fillId="6" borderId="0" applyNumberFormat="0" applyBorder="0" applyAlignment="0" applyProtection="0">
      <alignment vertical="center"/>
    </xf>
    <xf numFmtId="0" fontId="23" fillId="20" borderId="0" applyNumberFormat="0" applyBorder="0" applyAlignment="0" applyProtection="0">
      <alignment vertical="center"/>
    </xf>
    <xf numFmtId="0" fontId="19" fillId="15" borderId="0" applyNumberFormat="0" applyBorder="0" applyAlignment="0" applyProtection="0">
      <alignment vertical="center"/>
    </xf>
    <xf numFmtId="0" fontId="19" fillId="31" borderId="0" applyNumberFormat="0" applyBorder="0" applyAlignment="0" applyProtection="0">
      <alignment vertical="center"/>
    </xf>
    <xf numFmtId="0" fontId="19" fillId="12" borderId="0" applyNumberFormat="0" applyBorder="0" applyAlignment="0" applyProtection="0">
      <alignment vertical="center"/>
    </xf>
    <xf numFmtId="0" fontId="19" fillId="5" borderId="0" applyNumberFormat="0" applyBorder="0" applyAlignment="0" applyProtection="0">
      <alignment vertical="center"/>
    </xf>
    <xf numFmtId="0" fontId="23" fillId="14" borderId="0" applyNumberFormat="0" applyBorder="0" applyAlignment="0" applyProtection="0">
      <alignment vertical="center"/>
    </xf>
    <xf numFmtId="0" fontId="23" fillId="11" borderId="0" applyNumberFormat="0" applyBorder="0" applyAlignment="0" applyProtection="0">
      <alignment vertical="center"/>
    </xf>
    <xf numFmtId="0" fontId="19" fillId="30" borderId="0" applyNumberFormat="0" applyBorder="0" applyAlignment="0" applyProtection="0">
      <alignment vertical="center"/>
    </xf>
    <xf numFmtId="0" fontId="19" fillId="8" borderId="0" applyNumberFormat="0" applyBorder="0" applyAlignment="0" applyProtection="0">
      <alignment vertical="center"/>
    </xf>
    <xf numFmtId="0" fontId="23" fillId="23" borderId="0" applyNumberFormat="0" applyBorder="0" applyAlignment="0" applyProtection="0">
      <alignment vertical="center"/>
    </xf>
    <xf numFmtId="0" fontId="19" fillId="19" borderId="0" applyNumberFormat="0" applyBorder="0" applyAlignment="0" applyProtection="0">
      <alignment vertical="center"/>
    </xf>
    <xf numFmtId="0" fontId="23" fillId="22" borderId="0" applyNumberFormat="0" applyBorder="0" applyAlignment="0" applyProtection="0">
      <alignment vertical="center"/>
    </xf>
    <xf numFmtId="0" fontId="23" fillId="18" borderId="0" applyNumberFormat="0" applyBorder="0" applyAlignment="0" applyProtection="0">
      <alignment vertical="center"/>
    </xf>
    <xf numFmtId="0" fontId="19" fillId="29" borderId="0" applyNumberFormat="0" applyBorder="0" applyAlignment="0" applyProtection="0">
      <alignment vertical="center"/>
    </xf>
    <xf numFmtId="0" fontId="23" fillId="10" borderId="0" applyNumberFormat="0" applyBorder="0" applyAlignment="0" applyProtection="0">
      <alignment vertical="center"/>
    </xf>
    <xf numFmtId="0" fontId="21" fillId="0" borderId="0">
      <alignment vertical="center"/>
    </xf>
  </cellStyleXfs>
  <cellXfs count="31">
    <xf numFmtId="0" fontId="0" fillId="0" borderId="0" xfId="0">
      <alignment vertical="center"/>
    </xf>
    <xf numFmtId="0" fontId="0" fillId="0" borderId="0" xfId="0" applyAlignment="1">
      <alignment vertical="center"/>
    </xf>
    <xf numFmtId="0" fontId="1" fillId="0" borderId="0" xfId="0" applyFont="1" applyFill="1" applyBorder="1" applyAlignment="1">
      <alignment vertical="center"/>
    </xf>
    <xf numFmtId="0" fontId="2" fillId="0" borderId="0" xfId="0" applyFont="1">
      <alignment vertical="center"/>
    </xf>
    <xf numFmtId="0" fontId="0" fillId="0" borderId="0" xfId="0" applyFill="1">
      <alignment vertical="center"/>
    </xf>
    <xf numFmtId="49" fontId="0" fillId="0" borderId="0" xfId="0" applyNumberFormat="1">
      <alignment vertical="center"/>
    </xf>
    <xf numFmtId="0" fontId="0" fillId="0" borderId="0" xfId="0" applyAlignment="1">
      <alignment horizontal="left" vertical="center" wrapText="1"/>
    </xf>
    <xf numFmtId="0" fontId="0" fillId="0" borderId="0" xfId="0" applyBorder="1" applyAlignment="1">
      <alignment horizontal="center" vertical="center"/>
    </xf>
    <xf numFmtId="176" fontId="0" fillId="0" borderId="0" xfId="0" applyNumberFormat="1" applyAlignment="1">
      <alignment horizontal="center" vertical="center"/>
    </xf>
    <xf numFmtId="49" fontId="3" fillId="0" borderId="0" xfId="0" applyNumberFormat="1" applyFont="1" applyAlignment="1">
      <alignment horizontal="left" vertical="center"/>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lignment vertical="center"/>
    </xf>
    <xf numFmtId="0" fontId="5"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3" fillId="0" borderId="0" xfId="0" applyNumberFormat="1" applyFont="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9" fillId="0" borderId="6"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5" fillId="0" borderId="1" xfId="0" applyFont="1" applyFill="1" applyBorder="1" quotePrefix="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6"/>
  <sheetViews>
    <sheetView tabSelected="1" view="pageBreakPreview" zoomScale="25" zoomScaleNormal="40" zoomScaleSheetLayoutView="25" topLeftCell="A92" workbookViewId="0">
      <selection activeCell="E101" sqref="E101"/>
    </sheetView>
  </sheetViews>
  <sheetFormatPr defaultColWidth="9" defaultRowHeight="13.5"/>
  <cols>
    <col min="1" max="1" width="11" style="5" customWidth="1"/>
    <col min="2" max="2" width="20" style="5" customWidth="1"/>
    <col min="3" max="3" width="36.875" style="5" customWidth="1"/>
    <col min="4" max="4" width="61.5666666666667" style="6" customWidth="1"/>
    <col min="5" max="5" width="69.7583333333333" customWidth="1"/>
    <col min="6" max="6" width="89.5166666666667" customWidth="1"/>
    <col min="7" max="7" width="24.9916666666667" customWidth="1"/>
    <col min="8" max="8" width="70.9666666666667" customWidth="1"/>
    <col min="9" max="9" width="20.3166666666667" style="7" customWidth="1"/>
    <col min="10" max="12" width="24.375" style="8" customWidth="1"/>
  </cols>
  <sheetData>
    <row r="1" ht="59" customHeight="1" spans="1:12">
      <c r="A1" s="9" t="s">
        <v>0</v>
      </c>
      <c r="B1" s="9"/>
      <c r="C1" s="9"/>
      <c r="D1" s="9"/>
      <c r="E1" s="9"/>
      <c r="F1" s="9"/>
      <c r="G1" s="9"/>
      <c r="H1" s="9"/>
      <c r="I1" s="9"/>
      <c r="J1" s="23"/>
      <c r="K1" s="23"/>
      <c r="L1" s="23"/>
    </row>
    <row r="2" s="1" customFormat="1" ht="106" customHeight="1" spans="1:12">
      <c r="A2" s="10" t="s">
        <v>1</v>
      </c>
      <c r="B2" s="10"/>
      <c r="C2" s="10"/>
      <c r="D2" s="11"/>
      <c r="E2" s="10"/>
      <c r="F2" s="10"/>
      <c r="G2" s="10"/>
      <c r="H2" s="10"/>
      <c r="I2" s="10"/>
      <c r="J2" s="10"/>
      <c r="K2" s="10"/>
      <c r="L2" s="10"/>
    </row>
    <row r="3" s="1" customFormat="1" ht="71" customHeight="1" spans="1:12">
      <c r="A3" s="12" t="s">
        <v>2</v>
      </c>
      <c r="B3" s="12"/>
      <c r="C3" s="12"/>
      <c r="D3" s="12"/>
      <c r="E3" s="12"/>
      <c r="F3" s="12"/>
      <c r="G3" s="12"/>
      <c r="H3" s="12"/>
      <c r="I3" s="12"/>
      <c r="J3" s="24"/>
      <c r="K3" s="24"/>
      <c r="L3" s="24"/>
    </row>
    <row r="4" s="2" customFormat="1" ht="408" customHeight="1" spans="1:12">
      <c r="A4" s="12"/>
      <c r="B4" s="12"/>
      <c r="C4" s="12"/>
      <c r="D4" s="12"/>
      <c r="E4" s="12"/>
      <c r="F4" s="12"/>
      <c r="G4" s="12"/>
      <c r="H4" s="12"/>
      <c r="I4" s="12"/>
      <c r="J4" s="25"/>
      <c r="K4" s="25"/>
      <c r="L4" s="25"/>
    </row>
    <row r="5" s="3" customFormat="1" ht="71" customHeight="1" spans="1:12">
      <c r="A5" s="13" t="s">
        <v>3</v>
      </c>
      <c r="B5" s="13" t="s">
        <v>4</v>
      </c>
      <c r="C5" s="13" t="s">
        <v>5</v>
      </c>
      <c r="D5" s="14" t="s">
        <v>6</v>
      </c>
      <c r="E5" s="13" t="s">
        <v>7</v>
      </c>
      <c r="F5" s="13" t="s">
        <v>8</v>
      </c>
      <c r="G5" s="13" t="s">
        <v>9</v>
      </c>
      <c r="H5" s="13" t="s">
        <v>10</v>
      </c>
      <c r="I5" s="14" t="s">
        <v>11</v>
      </c>
      <c r="J5" s="26" t="s">
        <v>12</v>
      </c>
      <c r="K5" s="27"/>
      <c r="L5" s="28"/>
    </row>
    <row r="6" s="3" customFormat="1" ht="94" customHeight="1" spans="1:12">
      <c r="A6" s="13"/>
      <c r="B6" s="13"/>
      <c r="C6" s="13"/>
      <c r="D6" s="14"/>
      <c r="E6" s="13"/>
      <c r="F6" s="13"/>
      <c r="G6" s="13"/>
      <c r="H6" s="13"/>
      <c r="I6" s="13"/>
      <c r="J6" s="29" t="s">
        <v>13</v>
      </c>
      <c r="K6" s="29" t="s">
        <v>14</v>
      </c>
      <c r="L6" s="29" t="s">
        <v>15</v>
      </c>
    </row>
    <row r="7" ht="73" customHeight="1" spans="1:12">
      <c r="A7" s="15" t="s">
        <v>16</v>
      </c>
      <c r="B7" s="15"/>
      <c r="C7" s="15"/>
      <c r="D7" s="15"/>
      <c r="E7" s="15"/>
      <c r="F7" s="15"/>
      <c r="G7" s="15"/>
      <c r="H7" s="15"/>
      <c r="I7" s="15"/>
      <c r="J7" s="20"/>
      <c r="K7" s="20"/>
      <c r="L7" s="20"/>
    </row>
    <row r="8" ht="135.95" customHeight="1" spans="1:12">
      <c r="A8" s="16">
        <v>1</v>
      </c>
      <c r="B8" s="16" t="s">
        <v>17</v>
      </c>
      <c r="C8" s="31" t="s">
        <v>18</v>
      </c>
      <c r="D8" s="18" t="s">
        <v>19</v>
      </c>
      <c r="E8" s="18" t="s">
        <v>20</v>
      </c>
      <c r="F8" s="18" t="s">
        <v>21</v>
      </c>
      <c r="G8" s="16" t="s">
        <v>22</v>
      </c>
      <c r="H8" s="12"/>
      <c r="I8" s="16">
        <v>9</v>
      </c>
      <c r="J8" s="30">
        <f t="shared" ref="J8:J12" si="0">ROUND(I8*0.9,1)</f>
        <v>8.1</v>
      </c>
      <c r="K8" s="30">
        <f t="shared" ref="K8:K12" si="1">ROUND(J8*0.95,1)</f>
        <v>7.7</v>
      </c>
      <c r="L8" s="30">
        <f t="shared" ref="L8:L12" si="2">ROUND(K8*0.9,1)</f>
        <v>6.9</v>
      </c>
    </row>
    <row r="9" ht="135.95" customHeight="1" spans="1:12">
      <c r="A9" s="16">
        <v>2</v>
      </c>
      <c r="B9" s="16" t="s">
        <v>17</v>
      </c>
      <c r="C9" s="17" t="s">
        <v>23</v>
      </c>
      <c r="D9" s="18" t="s">
        <v>24</v>
      </c>
      <c r="E9" s="18" t="s">
        <v>25</v>
      </c>
      <c r="F9" s="18" t="s">
        <v>26</v>
      </c>
      <c r="G9" s="16" t="s">
        <v>22</v>
      </c>
      <c r="H9" s="12"/>
      <c r="I9" s="16">
        <v>107</v>
      </c>
      <c r="J9" s="30">
        <f t="shared" si="0"/>
        <v>96.3</v>
      </c>
      <c r="K9" s="30">
        <f t="shared" si="1"/>
        <v>91.5</v>
      </c>
      <c r="L9" s="30">
        <f t="shared" si="2"/>
        <v>82.4</v>
      </c>
    </row>
    <row r="10" ht="135.95" customHeight="1" spans="1:12">
      <c r="A10" s="16">
        <v>3</v>
      </c>
      <c r="B10" s="16" t="s">
        <v>17</v>
      </c>
      <c r="C10" s="17" t="s">
        <v>27</v>
      </c>
      <c r="D10" s="18" t="s">
        <v>28</v>
      </c>
      <c r="E10" s="18" t="s">
        <v>29</v>
      </c>
      <c r="F10" s="18" t="s">
        <v>30</v>
      </c>
      <c r="G10" s="16" t="s">
        <v>22</v>
      </c>
      <c r="H10" s="12"/>
      <c r="I10" s="16">
        <v>40</v>
      </c>
      <c r="J10" s="30">
        <f t="shared" si="0"/>
        <v>36</v>
      </c>
      <c r="K10" s="30">
        <f t="shared" si="1"/>
        <v>34.2</v>
      </c>
      <c r="L10" s="30">
        <f t="shared" si="2"/>
        <v>30.8</v>
      </c>
    </row>
    <row r="11" ht="129.95" customHeight="1" spans="1:12">
      <c r="A11" s="16">
        <v>4</v>
      </c>
      <c r="B11" s="16" t="s">
        <v>17</v>
      </c>
      <c r="C11" s="17" t="s">
        <v>31</v>
      </c>
      <c r="D11" s="18" t="s">
        <v>32</v>
      </c>
      <c r="E11" s="18" t="s">
        <v>33</v>
      </c>
      <c r="F11" s="18" t="s">
        <v>26</v>
      </c>
      <c r="G11" s="16" t="s">
        <v>22</v>
      </c>
      <c r="H11" s="12"/>
      <c r="I11" s="16">
        <v>520</v>
      </c>
      <c r="J11" s="30">
        <f t="shared" si="0"/>
        <v>468</v>
      </c>
      <c r="K11" s="30">
        <f t="shared" si="1"/>
        <v>444.6</v>
      </c>
      <c r="L11" s="30">
        <f t="shared" si="2"/>
        <v>400.1</v>
      </c>
    </row>
    <row r="12" ht="118" customHeight="1" spans="1:12">
      <c r="A12" s="16">
        <v>5</v>
      </c>
      <c r="B12" s="16" t="s">
        <v>17</v>
      </c>
      <c r="C12" s="17" t="s">
        <v>34</v>
      </c>
      <c r="D12" s="18" t="s">
        <v>35</v>
      </c>
      <c r="E12" s="18" t="s">
        <v>36</v>
      </c>
      <c r="F12" s="18" t="s">
        <v>26</v>
      </c>
      <c r="G12" s="16" t="s">
        <v>37</v>
      </c>
      <c r="H12" s="12"/>
      <c r="I12" s="16">
        <v>378</v>
      </c>
      <c r="J12" s="30">
        <f t="shared" si="0"/>
        <v>340.2</v>
      </c>
      <c r="K12" s="30">
        <f t="shared" si="1"/>
        <v>323.2</v>
      </c>
      <c r="L12" s="30">
        <f t="shared" si="2"/>
        <v>290.9</v>
      </c>
    </row>
    <row r="13" ht="75" customHeight="1" spans="1:12">
      <c r="A13" s="19" t="s">
        <v>38</v>
      </c>
      <c r="B13" s="20"/>
      <c r="C13" s="15"/>
      <c r="D13" s="21"/>
      <c r="E13" s="15"/>
      <c r="F13" s="15"/>
      <c r="G13" s="15"/>
      <c r="H13" s="21"/>
      <c r="I13" s="20"/>
      <c r="J13" s="30"/>
      <c r="K13" s="30"/>
      <c r="L13" s="30"/>
    </row>
    <row r="14" ht="135" customHeight="1" spans="1:12">
      <c r="A14" s="16">
        <v>6</v>
      </c>
      <c r="B14" s="16" t="s">
        <v>39</v>
      </c>
      <c r="C14" s="17" t="s">
        <v>40</v>
      </c>
      <c r="D14" s="18" t="s">
        <v>41</v>
      </c>
      <c r="E14" s="18" t="s">
        <v>42</v>
      </c>
      <c r="F14" s="18" t="s">
        <v>43</v>
      </c>
      <c r="G14" s="16" t="s">
        <v>44</v>
      </c>
      <c r="H14" s="12" t="s">
        <v>45</v>
      </c>
      <c r="I14" s="16">
        <v>55</v>
      </c>
      <c r="J14" s="30">
        <f t="shared" ref="J14:J22" si="3">ROUND(I14*0.9,1)</f>
        <v>49.5</v>
      </c>
      <c r="K14" s="30">
        <f t="shared" ref="K14:K22" si="4">ROUND(J14*0.95,1)</f>
        <v>47</v>
      </c>
      <c r="L14" s="30">
        <f t="shared" ref="L14:L22" si="5">ROUND(K14*0.9,1)</f>
        <v>42.3</v>
      </c>
    </row>
    <row r="15" ht="136" customHeight="1" spans="1:12">
      <c r="A15" s="16">
        <v>7</v>
      </c>
      <c r="B15" s="16" t="s">
        <v>39</v>
      </c>
      <c r="C15" s="17" t="s">
        <v>46</v>
      </c>
      <c r="D15" s="18" t="s">
        <v>47</v>
      </c>
      <c r="E15" s="18" t="s">
        <v>48</v>
      </c>
      <c r="F15" s="18" t="s">
        <v>43</v>
      </c>
      <c r="G15" s="16" t="s">
        <v>44</v>
      </c>
      <c r="H15" s="12" t="s">
        <v>49</v>
      </c>
      <c r="I15" s="16">
        <v>173</v>
      </c>
      <c r="J15" s="30">
        <f t="shared" si="3"/>
        <v>155.7</v>
      </c>
      <c r="K15" s="30">
        <f t="shared" si="4"/>
        <v>147.9</v>
      </c>
      <c r="L15" s="30">
        <f t="shared" si="5"/>
        <v>133.1</v>
      </c>
    </row>
    <row r="16" ht="114" customHeight="1" spans="1:12">
      <c r="A16" s="16">
        <v>8</v>
      </c>
      <c r="B16" s="16" t="s">
        <v>39</v>
      </c>
      <c r="C16" s="17" t="s">
        <v>50</v>
      </c>
      <c r="D16" s="18" t="s">
        <v>51</v>
      </c>
      <c r="E16" s="18" t="s">
        <v>52</v>
      </c>
      <c r="F16" s="18" t="s">
        <v>53</v>
      </c>
      <c r="G16" s="16" t="s">
        <v>22</v>
      </c>
      <c r="H16" s="12" t="s">
        <v>54</v>
      </c>
      <c r="I16" s="16">
        <v>260</v>
      </c>
      <c r="J16" s="30">
        <f t="shared" si="3"/>
        <v>234</v>
      </c>
      <c r="K16" s="30">
        <f t="shared" si="4"/>
        <v>222.3</v>
      </c>
      <c r="L16" s="30">
        <f t="shared" si="5"/>
        <v>200.1</v>
      </c>
    </row>
    <row r="17" s="4" customFormat="1" ht="118" customHeight="1" spans="1:12">
      <c r="A17" s="16"/>
      <c r="B17" s="16" t="s">
        <v>39</v>
      </c>
      <c r="C17" s="17" t="s">
        <v>55</v>
      </c>
      <c r="D17" s="18" t="s">
        <v>56</v>
      </c>
      <c r="E17" s="18"/>
      <c r="F17" s="18"/>
      <c r="G17" s="16" t="s">
        <v>22</v>
      </c>
      <c r="H17" s="12"/>
      <c r="I17" s="16"/>
      <c r="J17" s="30">
        <f>ROUND(J16*0.2,1)</f>
        <v>46.8</v>
      </c>
      <c r="K17" s="30">
        <f>ROUND(K16*0.2,1)</f>
        <v>44.5</v>
      </c>
      <c r="L17" s="30">
        <f>ROUND(L16*0.2,1)</f>
        <v>40</v>
      </c>
    </row>
    <row r="18" ht="172" customHeight="1" spans="1:12">
      <c r="A18" s="16">
        <v>9</v>
      </c>
      <c r="B18" s="16" t="s">
        <v>39</v>
      </c>
      <c r="C18" s="17" t="s">
        <v>57</v>
      </c>
      <c r="D18" s="18" t="s">
        <v>58</v>
      </c>
      <c r="E18" s="18" t="s">
        <v>59</v>
      </c>
      <c r="F18" s="18" t="s">
        <v>60</v>
      </c>
      <c r="G18" s="16" t="s">
        <v>22</v>
      </c>
      <c r="H18" s="12"/>
      <c r="I18" s="16">
        <v>42</v>
      </c>
      <c r="J18" s="30">
        <f t="shared" si="3"/>
        <v>37.8</v>
      </c>
      <c r="K18" s="30">
        <f t="shared" si="4"/>
        <v>35.9</v>
      </c>
      <c r="L18" s="30">
        <f t="shared" si="5"/>
        <v>32.3</v>
      </c>
    </row>
    <row r="19" ht="134" customHeight="1" spans="1:12">
      <c r="A19" s="16">
        <v>10</v>
      </c>
      <c r="B19" s="16" t="s">
        <v>39</v>
      </c>
      <c r="C19" s="17" t="s">
        <v>61</v>
      </c>
      <c r="D19" s="18" t="s">
        <v>62</v>
      </c>
      <c r="E19" s="18" t="s">
        <v>63</v>
      </c>
      <c r="F19" s="18" t="s">
        <v>64</v>
      </c>
      <c r="G19" s="16" t="s">
        <v>22</v>
      </c>
      <c r="H19" s="12"/>
      <c r="I19" s="16">
        <v>73</v>
      </c>
      <c r="J19" s="30">
        <f t="shared" si="3"/>
        <v>65.7</v>
      </c>
      <c r="K19" s="30">
        <f t="shared" si="4"/>
        <v>62.4</v>
      </c>
      <c r="L19" s="30">
        <f t="shared" si="5"/>
        <v>56.2</v>
      </c>
    </row>
    <row r="20" ht="121" customHeight="1" spans="1:12">
      <c r="A20" s="16">
        <v>11</v>
      </c>
      <c r="B20" s="16" t="s">
        <v>39</v>
      </c>
      <c r="C20" s="17" t="s">
        <v>65</v>
      </c>
      <c r="D20" s="18" t="s">
        <v>66</v>
      </c>
      <c r="E20" s="18" t="s">
        <v>67</v>
      </c>
      <c r="F20" s="18" t="s">
        <v>64</v>
      </c>
      <c r="G20" s="16" t="s">
        <v>37</v>
      </c>
      <c r="H20" s="12"/>
      <c r="I20" s="16">
        <v>650</v>
      </c>
      <c r="J20" s="30">
        <f t="shared" si="3"/>
        <v>585</v>
      </c>
      <c r="K20" s="30">
        <f t="shared" si="4"/>
        <v>555.8</v>
      </c>
      <c r="L20" s="30">
        <f t="shared" si="5"/>
        <v>500.2</v>
      </c>
    </row>
    <row r="21" ht="121" customHeight="1" spans="1:12">
      <c r="A21" s="16">
        <v>12</v>
      </c>
      <c r="B21" s="16" t="s">
        <v>39</v>
      </c>
      <c r="C21" s="17" t="s">
        <v>68</v>
      </c>
      <c r="D21" s="18" t="s">
        <v>69</v>
      </c>
      <c r="E21" s="18" t="s">
        <v>70</v>
      </c>
      <c r="F21" s="18" t="s">
        <v>71</v>
      </c>
      <c r="G21" s="16" t="s">
        <v>22</v>
      </c>
      <c r="H21" s="12"/>
      <c r="I21" s="16">
        <v>265</v>
      </c>
      <c r="J21" s="30">
        <f t="shared" si="3"/>
        <v>238.5</v>
      </c>
      <c r="K21" s="30">
        <f t="shared" si="4"/>
        <v>226.6</v>
      </c>
      <c r="L21" s="30">
        <f t="shared" si="5"/>
        <v>203.9</v>
      </c>
    </row>
    <row r="22" ht="131" customHeight="1" spans="1:12">
      <c r="A22" s="16">
        <v>13</v>
      </c>
      <c r="B22" s="16" t="s">
        <v>39</v>
      </c>
      <c r="C22" s="17" t="s">
        <v>72</v>
      </c>
      <c r="D22" s="18" t="s">
        <v>73</v>
      </c>
      <c r="E22" s="18" t="s">
        <v>74</v>
      </c>
      <c r="F22" s="18" t="s">
        <v>75</v>
      </c>
      <c r="G22" s="16" t="s">
        <v>22</v>
      </c>
      <c r="H22" s="12"/>
      <c r="I22" s="16">
        <v>151</v>
      </c>
      <c r="J22" s="30">
        <f t="shared" si="3"/>
        <v>135.9</v>
      </c>
      <c r="K22" s="30">
        <f t="shared" si="4"/>
        <v>129.1</v>
      </c>
      <c r="L22" s="30">
        <f t="shared" si="5"/>
        <v>116.2</v>
      </c>
    </row>
    <row r="23" ht="148" customHeight="1" spans="1:12">
      <c r="A23" s="16">
        <v>14</v>
      </c>
      <c r="B23" s="16" t="s">
        <v>39</v>
      </c>
      <c r="C23" s="17" t="s">
        <v>76</v>
      </c>
      <c r="D23" s="18" t="s">
        <v>77</v>
      </c>
      <c r="E23" s="18" t="s">
        <v>78</v>
      </c>
      <c r="F23" s="18" t="s">
        <v>79</v>
      </c>
      <c r="G23" s="16" t="s">
        <v>22</v>
      </c>
      <c r="H23" s="12" t="s">
        <v>80</v>
      </c>
      <c r="I23" s="16" t="s">
        <v>81</v>
      </c>
      <c r="J23" s="16" t="s">
        <v>81</v>
      </c>
      <c r="K23" s="16" t="s">
        <v>81</v>
      </c>
      <c r="L23" s="16" t="s">
        <v>81</v>
      </c>
    </row>
    <row r="24" ht="106" customHeight="1" spans="1:12">
      <c r="A24" s="16">
        <v>15</v>
      </c>
      <c r="B24" s="16" t="s">
        <v>39</v>
      </c>
      <c r="C24" s="17" t="s">
        <v>82</v>
      </c>
      <c r="D24" s="18" t="s">
        <v>83</v>
      </c>
      <c r="E24" s="18" t="s">
        <v>84</v>
      </c>
      <c r="F24" s="18" t="s">
        <v>85</v>
      </c>
      <c r="G24" s="16" t="s">
        <v>86</v>
      </c>
      <c r="H24" s="12" t="s">
        <v>87</v>
      </c>
      <c r="I24" s="16" t="s">
        <v>81</v>
      </c>
      <c r="J24" s="16" t="s">
        <v>81</v>
      </c>
      <c r="K24" s="16" t="s">
        <v>81</v>
      </c>
      <c r="L24" s="16" t="s">
        <v>81</v>
      </c>
    </row>
    <row r="25" ht="106" customHeight="1" spans="1:12">
      <c r="A25" s="16">
        <v>16</v>
      </c>
      <c r="B25" s="16" t="s">
        <v>39</v>
      </c>
      <c r="C25" s="17" t="s">
        <v>88</v>
      </c>
      <c r="D25" s="18" t="s">
        <v>89</v>
      </c>
      <c r="E25" s="18" t="s">
        <v>90</v>
      </c>
      <c r="F25" s="18" t="s">
        <v>91</v>
      </c>
      <c r="G25" s="16" t="s">
        <v>22</v>
      </c>
      <c r="H25" s="12"/>
      <c r="I25" s="16" t="s">
        <v>81</v>
      </c>
      <c r="J25" s="16" t="s">
        <v>81</v>
      </c>
      <c r="K25" s="16" t="s">
        <v>81</v>
      </c>
      <c r="L25" s="16" t="s">
        <v>81</v>
      </c>
    </row>
    <row r="26" ht="106" customHeight="1" spans="1:12">
      <c r="A26" s="16">
        <v>17</v>
      </c>
      <c r="B26" s="16" t="s">
        <v>39</v>
      </c>
      <c r="C26" s="17" t="s">
        <v>92</v>
      </c>
      <c r="D26" s="18" t="s">
        <v>93</v>
      </c>
      <c r="E26" s="18" t="s">
        <v>94</v>
      </c>
      <c r="F26" s="18" t="s">
        <v>95</v>
      </c>
      <c r="G26" s="16" t="s">
        <v>96</v>
      </c>
      <c r="H26" s="12" t="s">
        <v>97</v>
      </c>
      <c r="I26" s="16">
        <v>181</v>
      </c>
      <c r="J26" s="30">
        <f>ROUND(I26*0.9,1)</f>
        <v>162.9</v>
      </c>
      <c r="K26" s="30">
        <f t="shared" ref="K26:K43" si="6">ROUND(J26*0.95,1)</f>
        <v>154.8</v>
      </c>
      <c r="L26" s="30">
        <f t="shared" ref="L26:L43" si="7">ROUND(K26*0.9,1)</f>
        <v>139.3</v>
      </c>
    </row>
    <row r="27" ht="84" customHeight="1" spans="1:12">
      <c r="A27" s="15" t="s">
        <v>98</v>
      </c>
      <c r="B27" s="15"/>
      <c r="C27" s="15"/>
      <c r="D27" s="15"/>
      <c r="E27" s="15"/>
      <c r="F27" s="15"/>
      <c r="G27" s="15"/>
      <c r="H27" s="15"/>
      <c r="I27" s="15"/>
      <c r="J27" s="30"/>
      <c r="K27" s="30"/>
      <c r="L27" s="30"/>
    </row>
    <row r="28" ht="110" customHeight="1" spans="1:12">
      <c r="A28" s="16">
        <v>18</v>
      </c>
      <c r="B28" s="16" t="s">
        <v>99</v>
      </c>
      <c r="C28" s="17" t="s">
        <v>100</v>
      </c>
      <c r="D28" s="18" t="s">
        <v>101</v>
      </c>
      <c r="E28" s="18" t="s">
        <v>102</v>
      </c>
      <c r="F28" s="18" t="s">
        <v>103</v>
      </c>
      <c r="G28" s="16" t="s">
        <v>22</v>
      </c>
      <c r="H28" s="12" t="s">
        <v>104</v>
      </c>
      <c r="I28" s="16">
        <v>865</v>
      </c>
      <c r="J28" s="30">
        <f t="shared" ref="J28:J43" si="8">I28*0.9</f>
        <v>778.5</v>
      </c>
      <c r="K28" s="30">
        <f t="shared" si="6"/>
        <v>739.6</v>
      </c>
      <c r="L28" s="30">
        <f t="shared" si="7"/>
        <v>665.6</v>
      </c>
    </row>
    <row r="29" ht="150" customHeight="1" spans="1:12">
      <c r="A29" s="16">
        <v>19</v>
      </c>
      <c r="B29" s="16" t="s">
        <v>99</v>
      </c>
      <c r="C29" s="17" t="s">
        <v>105</v>
      </c>
      <c r="D29" s="18" t="s">
        <v>106</v>
      </c>
      <c r="E29" s="18" t="s">
        <v>107</v>
      </c>
      <c r="F29" s="18" t="s">
        <v>103</v>
      </c>
      <c r="G29" s="16" t="s">
        <v>22</v>
      </c>
      <c r="H29" s="12" t="s">
        <v>108</v>
      </c>
      <c r="I29" s="16">
        <v>1125</v>
      </c>
      <c r="J29" s="30">
        <f t="shared" si="8"/>
        <v>1012.5</v>
      </c>
      <c r="K29" s="30">
        <f t="shared" si="6"/>
        <v>961.9</v>
      </c>
      <c r="L29" s="30">
        <f t="shared" si="7"/>
        <v>865.7</v>
      </c>
    </row>
    <row r="30" ht="142" customHeight="1" spans="1:12">
      <c r="A30" s="16">
        <v>20</v>
      </c>
      <c r="B30" s="16" t="s">
        <v>99</v>
      </c>
      <c r="C30" s="17" t="s">
        <v>109</v>
      </c>
      <c r="D30" s="18" t="s">
        <v>110</v>
      </c>
      <c r="E30" s="18" t="s">
        <v>111</v>
      </c>
      <c r="F30" s="18" t="s">
        <v>112</v>
      </c>
      <c r="G30" s="16" t="s">
        <v>22</v>
      </c>
      <c r="H30" s="12"/>
      <c r="I30" s="16">
        <v>754</v>
      </c>
      <c r="J30" s="30">
        <f t="shared" si="8"/>
        <v>678.6</v>
      </c>
      <c r="K30" s="30">
        <f t="shared" si="6"/>
        <v>644.7</v>
      </c>
      <c r="L30" s="30">
        <f t="shared" si="7"/>
        <v>580.2</v>
      </c>
    </row>
    <row r="31" ht="142" customHeight="1" spans="1:12">
      <c r="A31" s="16">
        <v>21</v>
      </c>
      <c r="B31" s="16" t="s">
        <v>99</v>
      </c>
      <c r="C31" s="17" t="s">
        <v>113</v>
      </c>
      <c r="D31" s="18" t="s">
        <v>114</v>
      </c>
      <c r="E31" s="18" t="s">
        <v>115</v>
      </c>
      <c r="F31" s="18" t="s">
        <v>116</v>
      </c>
      <c r="G31" s="16" t="s">
        <v>22</v>
      </c>
      <c r="H31" s="12"/>
      <c r="I31" s="16">
        <v>728</v>
      </c>
      <c r="J31" s="30">
        <f t="shared" si="8"/>
        <v>655.2</v>
      </c>
      <c r="K31" s="30">
        <f t="shared" si="6"/>
        <v>622.4</v>
      </c>
      <c r="L31" s="30">
        <f t="shared" si="7"/>
        <v>560.2</v>
      </c>
    </row>
    <row r="32" ht="142" customHeight="1" spans="1:12">
      <c r="A32" s="16">
        <v>22</v>
      </c>
      <c r="B32" s="16" t="s">
        <v>99</v>
      </c>
      <c r="C32" s="17" t="s">
        <v>117</v>
      </c>
      <c r="D32" s="18" t="s">
        <v>118</v>
      </c>
      <c r="E32" s="18" t="s">
        <v>119</v>
      </c>
      <c r="F32" s="18" t="s">
        <v>120</v>
      </c>
      <c r="G32" s="16" t="s">
        <v>22</v>
      </c>
      <c r="H32" s="12"/>
      <c r="I32" s="16">
        <v>2190</v>
      </c>
      <c r="J32" s="30">
        <f t="shared" si="8"/>
        <v>1971</v>
      </c>
      <c r="K32" s="30">
        <f t="shared" si="6"/>
        <v>1872.5</v>
      </c>
      <c r="L32" s="30">
        <f t="shared" si="7"/>
        <v>1685.3</v>
      </c>
    </row>
    <row r="33" ht="142" customHeight="1" spans="1:12">
      <c r="A33" s="16">
        <v>23</v>
      </c>
      <c r="B33" s="16" t="s">
        <v>99</v>
      </c>
      <c r="C33" s="17" t="s">
        <v>121</v>
      </c>
      <c r="D33" s="18" t="s">
        <v>122</v>
      </c>
      <c r="E33" s="18" t="s">
        <v>123</v>
      </c>
      <c r="F33" s="18" t="s">
        <v>124</v>
      </c>
      <c r="G33" s="16" t="s">
        <v>22</v>
      </c>
      <c r="H33" s="12"/>
      <c r="I33" s="16">
        <v>1148</v>
      </c>
      <c r="J33" s="30">
        <f t="shared" si="8"/>
        <v>1033.2</v>
      </c>
      <c r="K33" s="30">
        <f t="shared" si="6"/>
        <v>981.5</v>
      </c>
      <c r="L33" s="30">
        <f t="shared" si="7"/>
        <v>883.4</v>
      </c>
    </row>
    <row r="34" ht="142" customHeight="1" spans="1:12">
      <c r="A34" s="16">
        <v>24</v>
      </c>
      <c r="B34" s="16" t="s">
        <v>99</v>
      </c>
      <c r="C34" s="17" t="s">
        <v>125</v>
      </c>
      <c r="D34" s="18" t="s">
        <v>126</v>
      </c>
      <c r="E34" s="18" t="s">
        <v>127</v>
      </c>
      <c r="F34" s="18" t="s">
        <v>124</v>
      </c>
      <c r="G34" s="16" t="s">
        <v>37</v>
      </c>
      <c r="H34" s="12"/>
      <c r="I34" s="16">
        <v>1307</v>
      </c>
      <c r="J34" s="30">
        <f t="shared" si="8"/>
        <v>1176.3</v>
      </c>
      <c r="K34" s="30">
        <f t="shared" si="6"/>
        <v>1117.5</v>
      </c>
      <c r="L34" s="30">
        <f t="shared" si="7"/>
        <v>1005.8</v>
      </c>
    </row>
    <row r="35" ht="125" customHeight="1" spans="1:12">
      <c r="A35" s="16">
        <v>25</v>
      </c>
      <c r="B35" s="16" t="s">
        <v>99</v>
      </c>
      <c r="C35" s="17" t="s">
        <v>128</v>
      </c>
      <c r="D35" s="18" t="s">
        <v>129</v>
      </c>
      <c r="E35" s="18" t="s">
        <v>130</v>
      </c>
      <c r="F35" s="18" t="s">
        <v>131</v>
      </c>
      <c r="G35" s="16" t="s">
        <v>22</v>
      </c>
      <c r="H35" s="12"/>
      <c r="I35" s="16">
        <v>754</v>
      </c>
      <c r="J35" s="30">
        <f t="shared" si="8"/>
        <v>678.6</v>
      </c>
      <c r="K35" s="30">
        <f t="shared" si="6"/>
        <v>644.7</v>
      </c>
      <c r="L35" s="30">
        <f t="shared" si="7"/>
        <v>580.2</v>
      </c>
    </row>
    <row r="36" ht="125" customHeight="1" spans="1:12">
      <c r="A36" s="16">
        <v>26</v>
      </c>
      <c r="B36" s="16" t="s">
        <v>99</v>
      </c>
      <c r="C36" s="17" t="s">
        <v>132</v>
      </c>
      <c r="D36" s="18" t="s">
        <v>133</v>
      </c>
      <c r="E36" s="18" t="s">
        <v>134</v>
      </c>
      <c r="F36" s="18" t="s">
        <v>135</v>
      </c>
      <c r="G36" s="16" t="s">
        <v>22</v>
      </c>
      <c r="H36" s="12"/>
      <c r="I36" s="16">
        <v>351</v>
      </c>
      <c r="J36" s="30">
        <f t="shared" si="8"/>
        <v>315.9</v>
      </c>
      <c r="K36" s="30">
        <f t="shared" si="6"/>
        <v>300.1</v>
      </c>
      <c r="L36" s="30">
        <f t="shared" si="7"/>
        <v>270.1</v>
      </c>
    </row>
    <row r="37" ht="125" customHeight="1" spans="1:12">
      <c r="A37" s="16">
        <v>27</v>
      </c>
      <c r="B37" s="16" t="s">
        <v>99</v>
      </c>
      <c r="C37" s="17" t="s">
        <v>136</v>
      </c>
      <c r="D37" s="18" t="s">
        <v>137</v>
      </c>
      <c r="E37" s="18" t="s">
        <v>138</v>
      </c>
      <c r="F37" s="18" t="s">
        <v>139</v>
      </c>
      <c r="G37" s="16" t="s">
        <v>22</v>
      </c>
      <c r="H37" s="12"/>
      <c r="I37" s="16">
        <v>1040</v>
      </c>
      <c r="J37" s="30">
        <f t="shared" si="8"/>
        <v>936</v>
      </c>
      <c r="K37" s="30">
        <f t="shared" si="6"/>
        <v>889.2</v>
      </c>
      <c r="L37" s="30">
        <f t="shared" si="7"/>
        <v>800.3</v>
      </c>
    </row>
    <row r="38" ht="125" customHeight="1" spans="1:12">
      <c r="A38" s="16">
        <v>28</v>
      </c>
      <c r="B38" s="16" t="s">
        <v>99</v>
      </c>
      <c r="C38" s="17" t="s">
        <v>140</v>
      </c>
      <c r="D38" s="18" t="s">
        <v>141</v>
      </c>
      <c r="E38" s="18" t="s">
        <v>142</v>
      </c>
      <c r="F38" s="18" t="s">
        <v>143</v>
      </c>
      <c r="G38" s="16" t="s">
        <v>22</v>
      </c>
      <c r="H38" s="12"/>
      <c r="I38" s="16">
        <v>4480</v>
      </c>
      <c r="J38" s="30">
        <f t="shared" si="8"/>
        <v>4032</v>
      </c>
      <c r="K38" s="30">
        <f t="shared" si="6"/>
        <v>3830.4</v>
      </c>
      <c r="L38" s="30">
        <f t="shared" si="7"/>
        <v>3447.4</v>
      </c>
    </row>
    <row r="39" ht="125" customHeight="1" spans="1:12">
      <c r="A39" s="16"/>
      <c r="B39" s="16" t="s">
        <v>99</v>
      </c>
      <c r="C39" s="17" t="s">
        <v>144</v>
      </c>
      <c r="D39" s="18" t="s">
        <v>145</v>
      </c>
      <c r="E39" s="18"/>
      <c r="F39" s="18"/>
      <c r="G39" s="16"/>
      <c r="H39" s="12"/>
      <c r="I39" s="16">
        <v>3440</v>
      </c>
      <c r="J39" s="30">
        <f t="shared" si="8"/>
        <v>3096</v>
      </c>
      <c r="K39" s="30">
        <f t="shared" si="6"/>
        <v>2941.2</v>
      </c>
      <c r="L39" s="30">
        <f t="shared" si="7"/>
        <v>2647.1</v>
      </c>
    </row>
    <row r="40" ht="125" customHeight="1" spans="1:12">
      <c r="A40" s="16">
        <v>29</v>
      </c>
      <c r="B40" s="16" t="s">
        <v>99</v>
      </c>
      <c r="C40" s="17" t="s">
        <v>146</v>
      </c>
      <c r="D40" s="18" t="s">
        <v>147</v>
      </c>
      <c r="E40" s="18" t="s">
        <v>148</v>
      </c>
      <c r="F40" s="18" t="s">
        <v>149</v>
      </c>
      <c r="G40" s="16" t="s">
        <v>22</v>
      </c>
      <c r="H40" s="12"/>
      <c r="I40" s="16">
        <v>1268</v>
      </c>
      <c r="J40" s="30">
        <f t="shared" si="8"/>
        <v>1141.2</v>
      </c>
      <c r="K40" s="30">
        <f t="shared" si="6"/>
        <v>1084.1</v>
      </c>
      <c r="L40" s="30">
        <f t="shared" si="7"/>
        <v>975.7</v>
      </c>
    </row>
    <row r="41" ht="211" customHeight="1" spans="1:12">
      <c r="A41" s="16"/>
      <c r="B41" s="16" t="s">
        <v>99</v>
      </c>
      <c r="C41" s="17" t="s">
        <v>150</v>
      </c>
      <c r="D41" s="18" t="s">
        <v>151</v>
      </c>
      <c r="E41" s="18"/>
      <c r="F41" s="18"/>
      <c r="G41" s="16" t="s">
        <v>22</v>
      </c>
      <c r="H41" s="12"/>
      <c r="I41" s="16">
        <v>423</v>
      </c>
      <c r="J41" s="30">
        <f t="shared" si="8"/>
        <v>380.7</v>
      </c>
      <c r="K41" s="30">
        <f t="shared" si="6"/>
        <v>361.7</v>
      </c>
      <c r="L41" s="30">
        <f t="shared" si="7"/>
        <v>325.5</v>
      </c>
    </row>
    <row r="42" ht="136" customHeight="1" spans="1:12">
      <c r="A42" s="16">
        <v>30</v>
      </c>
      <c r="B42" s="16" t="s">
        <v>99</v>
      </c>
      <c r="C42" s="17" t="s">
        <v>152</v>
      </c>
      <c r="D42" s="18" t="s">
        <v>153</v>
      </c>
      <c r="E42" s="18" t="s">
        <v>154</v>
      </c>
      <c r="F42" s="18" t="s">
        <v>155</v>
      </c>
      <c r="G42" s="16" t="s">
        <v>156</v>
      </c>
      <c r="H42" s="12"/>
      <c r="I42" s="16">
        <v>2705</v>
      </c>
      <c r="J42" s="30">
        <f t="shared" si="8"/>
        <v>2434.5</v>
      </c>
      <c r="K42" s="30">
        <f t="shared" si="6"/>
        <v>2312.8</v>
      </c>
      <c r="L42" s="30">
        <f t="shared" si="7"/>
        <v>2081.5</v>
      </c>
    </row>
    <row r="43" ht="136" customHeight="1" spans="1:12">
      <c r="A43" s="16">
        <v>31</v>
      </c>
      <c r="B43" s="16" t="s">
        <v>99</v>
      </c>
      <c r="C43" s="17" t="s">
        <v>157</v>
      </c>
      <c r="D43" s="18" t="s">
        <v>158</v>
      </c>
      <c r="E43" s="18" t="s">
        <v>159</v>
      </c>
      <c r="F43" s="18" t="s">
        <v>160</v>
      </c>
      <c r="G43" s="16" t="s">
        <v>22</v>
      </c>
      <c r="H43" s="12"/>
      <c r="I43" s="16">
        <v>1642</v>
      </c>
      <c r="J43" s="30">
        <f t="shared" si="8"/>
        <v>1477.8</v>
      </c>
      <c r="K43" s="30">
        <f t="shared" si="6"/>
        <v>1403.9</v>
      </c>
      <c r="L43" s="30">
        <f t="shared" si="7"/>
        <v>1263.5</v>
      </c>
    </row>
    <row r="44" ht="136" customHeight="1" spans="1:12">
      <c r="A44" s="16">
        <v>32</v>
      </c>
      <c r="B44" s="16" t="s">
        <v>99</v>
      </c>
      <c r="C44" s="17" t="s">
        <v>161</v>
      </c>
      <c r="D44" s="18" t="s">
        <v>162</v>
      </c>
      <c r="E44" s="18" t="s">
        <v>163</v>
      </c>
      <c r="F44" s="18" t="s">
        <v>164</v>
      </c>
      <c r="G44" s="16" t="s">
        <v>22</v>
      </c>
      <c r="H44" s="22"/>
      <c r="I44" s="16" t="s">
        <v>81</v>
      </c>
      <c r="J44" s="16" t="s">
        <v>81</v>
      </c>
      <c r="K44" s="16" t="s">
        <v>81</v>
      </c>
      <c r="L44" s="16" t="s">
        <v>81</v>
      </c>
    </row>
    <row r="45" ht="161" customHeight="1" spans="1:12">
      <c r="A45" s="16">
        <v>33</v>
      </c>
      <c r="B45" s="16" t="s">
        <v>99</v>
      </c>
      <c r="C45" s="17" t="s">
        <v>165</v>
      </c>
      <c r="D45" s="18" t="s">
        <v>166</v>
      </c>
      <c r="E45" s="18" t="s">
        <v>167</v>
      </c>
      <c r="F45" s="18" t="s">
        <v>160</v>
      </c>
      <c r="G45" s="16" t="s">
        <v>22</v>
      </c>
      <c r="H45" s="12"/>
      <c r="I45" s="16">
        <v>3713</v>
      </c>
      <c r="J45" s="30">
        <f t="shared" ref="J45:J106" si="9">I45*0.9</f>
        <v>3341.7</v>
      </c>
      <c r="K45" s="30">
        <f t="shared" ref="K45:K106" si="10">ROUND(J45*0.95,1)</f>
        <v>3174.6</v>
      </c>
      <c r="L45" s="30">
        <f t="shared" ref="L45:L106" si="11">ROUND(K45*0.9,1)</f>
        <v>2857.1</v>
      </c>
    </row>
    <row r="46" ht="161" customHeight="1" spans="1:12">
      <c r="A46" s="16">
        <v>34</v>
      </c>
      <c r="B46" s="16" t="s">
        <v>99</v>
      </c>
      <c r="C46" s="17" t="s">
        <v>168</v>
      </c>
      <c r="D46" s="18" t="s">
        <v>169</v>
      </c>
      <c r="E46" s="18" t="s">
        <v>170</v>
      </c>
      <c r="F46" s="18" t="s">
        <v>171</v>
      </c>
      <c r="G46" s="16" t="s">
        <v>22</v>
      </c>
      <c r="H46" s="12"/>
      <c r="I46" s="16">
        <v>2017</v>
      </c>
      <c r="J46" s="30">
        <f t="shared" si="9"/>
        <v>1815.3</v>
      </c>
      <c r="K46" s="30">
        <f t="shared" si="10"/>
        <v>1724.5</v>
      </c>
      <c r="L46" s="30">
        <f t="shared" si="11"/>
        <v>1552.1</v>
      </c>
    </row>
    <row r="47" ht="161" customHeight="1" spans="1:12">
      <c r="A47" s="16">
        <v>35</v>
      </c>
      <c r="B47" s="16" t="s">
        <v>99</v>
      </c>
      <c r="C47" s="17" t="s">
        <v>172</v>
      </c>
      <c r="D47" s="18" t="s">
        <v>173</v>
      </c>
      <c r="E47" s="18" t="s">
        <v>174</v>
      </c>
      <c r="F47" s="18" t="s">
        <v>175</v>
      </c>
      <c r="G47" s="16" t="s">
        <v>22</v>
      </c>
      <c r="H47" s="12"/>
      <c r="I47" s="16">
        <v>1556</v>
      </c>
      <c r="J47" s="30">
        <f t="shared" si="9"/>
        <v>1400.4</v>
      </c>
      <c r="K47" s="30">
        <f t="shared" si="10"/>
        <v>1330.4</v>
      </c>
      <c r="L47" s="30">
        <f t="shared" si="11"/>
        <v>1197.4</v>
      </c>
    </row>
    <row r="48" ht="200" customHeight="1" spans="1:12">
      <c r="A48" s="16">
        <v>36</v>
      </c>
      <c r="B48" s="16" t="s">
        <v>99</v>
      </c>
      <c r="C48" s="17" t="s">
        <v>176</v>
      </c>
      <c r="D48" s="18" t="s">
        <v>177</v>
      </c>
      <c r="E48" s="18" t="s">
        <v>178</v>
      </c>
      <c r="F48" s="18" t="s">
        <v>143</v>
      </c>
      <c r="G48" s="16" t="s">
        <v>22</v>
      </c>
      <c r="H48" s="12"/>
      <c r="I48" s="16">
        <v>1484</v>
      </c>
      <c r="J48" s="30">
        <f t="shared" si="9"/>
        <v>1335.6</v>
      </c>
      <c r="K48" s="30">
        <f t="shared" si="10"/>
        <v>1268.8</v>
      </c>
      <c r="L48" s="30">
        <f t="shared" si="11"/>
        <v>1141.9</v>
      </c>
    </row>
    <row r="49" ht="129" customHeight="1" spans="1:12">
      <c r="A49" s="16">
        <v>37</v>
      </c>
      <c r="B49" s="16" t="s">
        <v>99</v>
      </c>
      <c r="C49" s="17" t="s">
        <v>179</v>
      </c>
      <c r="D49" s="18" t="s">
        <v>180</v>
      </c>
      <c r="E49" s="18" t="s">
        <v>181</v>
      </c>
      <c r="F49" s="18" t="s">
        <v>182</v>
      </c>
      <c r="G49" s="16" t="s">
        <v>22</v>
      </c>
      <c r="H49" s="12"/>
      <c r="I49" s="16">
        <v>6500</v>
      </c>
      <c r="J49" s="30">
        <f t="shared" si="9"/>
        <v>5850</v>
      </c>
      <c r="K49" s="30">
        <f t="shared" si="10"/>
        <v>5557.5</v>
      </c>
      <c r="L49" s="30">
        <f t="shared" si="11"/>
        <v>5001.8</v>
      </c>
    </row>
    <row r="50" ht="129" customHeight="1" spans="1:12">
      <c r="A50" s="16">
        <v>38</v>
      </c>
      <c r="B50" s="16" t="s">
        <v>99</v>
      </c>
      <c r="C50" s="17" t="s">
        <v>183</v>
      </c>
      <c r="D50" s="18" t="s">
        <v>184</v>
      </c>
      <c r="E50" s="18" t="s">
        <v>185</v>
      </c>
      <c r="F50" s="18" t="s">
        <v>186</v>
      </c>
      <c r="G50" s="16" t="s">
        <v>22</v>
      </c>
      <c r="H50" s="12"/>
      <c r="I50" s="16">
        <v>2081</v>
      </c>
      <c r="J50" s="30">
        <f t="shared" si="9"/>
        <v>1872.9</v>
      </c>
      <c r="K50" s="30">
        <f t="shared" si="10"/>
        <v>1779.3</v>
      </c>
      <c r="L50" s="30">
        <f t="shared" si="11"/>
        <v>1601.4</v>
      </c>
    </row>
    <row r="51" ht="153" customHeight="1" spans="1:12">
      <c r="A51" s="16">
        <v>39</v>
      </c>
      <c r="B51" s="16" t="s">
        <v>99</v>
      </c>
      <c r="C51" s="17" t="s">
        <v>187</v>
      </c>
      <c r="D51" s="18" t="s">
        <v>188</v>
      </c>
      <c r="E51" s="18" t="s">
        <v>189</v>
      </c>
      <c r="F51" s="18" t="s">
        <v>186</v>
      </c>
      <c r="G51" s="16" t="s">
        <v>22</v>
      </c>
      <c r="H51" s="12" t="s">
        <v>190</v>
      </c>
      <c r="I51" s="16">
        <v>2705</v>
      </c>
      <c r="J51" s="30">
        <f t="shared" si="9"/>
        <v>2434.5</v>
      </c>
      <c r="K51" s="30">
        <f t="shared" si="10"/>
        <v>2312.8</v>
      </c>
      <c r="L51" s="30">
        <f t="shared" si="11"/>
        <v>2081.5</v>
      </c>
    </row>
    <row r="52" ht="142" customHeight="1" spans="1:12">
      <c r="A52" s="16">
        <v>40</v>
      </c>
      <c r="B52" s="16" t="s">
        <v>99</v>
      </c>
      <c r="C52" s="17" t="s">
        <v>191</v>
      </c>
      <c r="D52" s="18" t="s">
        <v>192</v>
      </c>
      <c r="E52" s="18" t="s">
        <v>193</v>
      </c>
      <c r="F52" s="18" t="s">
        <v>194</v>
      </c>
      <c r="G52" s="16" t="s">
        <v>22</v>
      </c>
      <c r="H52" s="12"/>
      <c r="I52" s="16">
        <v>382</v>
      </c>
      <c r="J52" s="30">
        <f t="shared" si="9"/>
        <v>343.8</v>
      </c>
      <c r="K52" s="30">
        <f t="shared" si="10"/>
        <v>326.6</v>
      </c>
      <c r="L52" s="30">
        <f t="shared" si="11"/>
        <v>293.9</v>
      </c>
    </row>
    <row r="53" ht="142" customHeight="1" spans="1:12">
      <c r="A53" s="16">
        <v>41</v>
      </c>
      <c r="B53" s="16" t="s">
        <v>99</v>
      </c>
      <c r="C53" s="17" t="s">
        <v>195</v>
      </c>
      <c r="D53" s="18" t="s">
        <v>196</v>
      </c>
      <c r="E53" s="18" t="s">
        <v>197</v>
      </c>
      <c r="F53" s="18" t="s">
        <v>194</v>
      </c>
      <c r="G53" s="16" t="s">
        <v>22</v>
      </c>
      <c r="H53" s="12" t="s">
        <v>198</v>
      </c>
      <c r="I53" s="16">
        <v>497</v>
      </c>
      <c r="J53" s="30">
        <f t="shared" si="9"/>
        <v>447.3</v>
      </c>
      <c r="K53" s="30">
        <f t="shared" si="10"/>
        <v>424.9</v>
      </c>
      <c r="L53" s="30">
        <f t="shared" si="11"/>
        <v>382.4</v>
      </c>
    </row>
    <row r="54" ht="223" customHeight="1" spans="1:12">
      <c r="A54" s="16">
        <v>42</v>
      </c>
      <c r="B54" s="16" t="s">
        <v>99</v>
      </c>
      <c r="C54" s="17" t="s">
        <v>199</v>
      </c>
      <c r="D54" s="18" t="s">
        <v>200</v>
      </c>
      <c r="E54" s="18" t="s">
        <v>201</v>
      </c>
      <c r="F54" s="18" t="s">
        <v>202</v>
      </c>
      <c r="G54" s="16" t="s">
        <v>22</v>
      </c>
      <c r="H54" s="12" t="s">
        <v>203</v>
      </c>
      <c r="I54" s="16">
        <v>250</v>
      </c>
      <c r="J54" s="30">
        <f t="shared" si="9"/>
        <v>225</v>
      </c>
      <c r="K54" s="30">
        <f t="shared" si="10"/>
        <v>213.8</v>
      </c>
      <c r="L54" s="30">
        <f t="shared" si="11"/>
        <v>192.4</v>
      </c>
    </row>
    <row r="55" ht="82" customHeight="1" spans="1:12">
      <c r="A55" s="16"/>
      <c r="B55" s="16" t="s">
        <v>99</v>
      </c>
      <c r="C55" s="17" t="s">
        <v>204</v>
      </c>
      <c r="D55" s="18" t="s">
        <v>205</v>
      </c>
      <c r="E55" s="18"/>
      <c r="F55" s="18"/>
      <c r="G55" s="16" t="s">
        <v>22</v>
      </c>
      <c r="H55" s="12"/>
      <c r="I55" s="16">
        <v>250</v>
      </c>
      <c r="J55" s="30">
        <f t="shared" si="9"/>
        <v>225</v>
      </c>
      <c r="K55" s="30">
        <f t="shared" si="10"/>
        <v>213.8</v>
      </c>
      <c r="L55" s="30">
        <f t="shared" si="11"/>
        <v>192.4</v>
      </c>
    </row>
    <row r="56" ht="91" customHeight="1" spans="1:12">
      <c r="A56" s="16"/>
      <c r="B56" s="16" t="s">
        <v>99</v>
      </c>
      <c r="C56" s="17" t="s">
        <v>206</v>
      </c>
      <c r="D56" s="18" t="s">
        <v>207</v>
      </c>
      <c r="E56" s="18"/>
      <c r="F56" s="18"/>
      <c r="G56" s="16" t="s">
        <v>22</v>
      </c>
      <c r="H56" s="12"/>
      <c r="I56" s="16">
        <v>250</v>
      </c>
      <c r="J56" s="30">
        <f t="shared" si="9"/>
        <v>225</v>
      </c>
      <c r="K56" s="30">
        <f t="shared" si="10"/>
        <v>213.8</v>
      </c>
      <c r="L56" s="30">
        <f t="shared" si="11"/>
        <v>192.4</v>
      </c>
    </row>
    <row r="57" ht="269" customHeight="1" spans="1:12">
      <c r="A57" s="16">
        <v>43</v>
      </c>
      <c r="B57" s="16" t="s">
        <v>99</v>
      </c>
      <c r="C57" s="17" t="s">
        <v>208</v>
      </c>
      <c r="D57" s="18" t="s">
        <v>209</v>
      </c>
      <c r="E57" s="18" t="s">
        <v>210</v>
      </c>
      <c r="F57" s="18" t="s">
        <v>202</v>
      </c>
      <c r="G57" s="16" t="s">
        <v>22</v>
      </c>
      <c r="H57" s="12" t="s">
        <v>211</v>
      </c>
      <c r="I57" s="16">
        <v>325</v>
      </c>
      <c r="J57" s="30">
        <f t="shared" si="9"/>
        <v>292.5</v>
      </c>
      <c r="K57" s="30">
        <f t="shared" si="10"/>
        <v>277.9</v>
      </c>
      <c r="L57" s="30">
        <f t="shared" si="11"/>
        <v>250.1</v>
      </c>
    </row>
    <row r="58" ht="87" customHeight="1" spans="1:12">
      <c r="A58" s="16"/>
      <c r="B58" s="16" t="s">
        <v>99</v>
      </c>
      <c r="C58" s="17" t="s">
        <v>212</v>
      </c>
      <c r="D58" s="18" t="s">
        <v>213</v>
      </c>
      <c r="E58" s="18"/>
      <c r="F58" s="18"/>
      <c r="G58" s="16" t="s">
        <v>22</v>
      </c>
      <c r="H58" s="12"/>
      <c r="I58" s="16">
        <v>325</v>
      </c>
      <c r="J58" s="30">
        <f t="shared" si="9"/>
        <v>292.5</v>
      </c>
      <c r="K58" s="30">
        <f t="shared" si="10"/>
        <v>277.9</v>
      </c>
      <c r="L58" s="30">
        <f t="shared" si="11"/>
        <v>250.1</v>
      </c>
    </row>
    <row r="59" ht="111" customHeight="1" spans="1:12">
      <c r="A59" s="16">
        <v>44</v>
      </c>
      <c r="B59" s="16" t="s">
        <v>99</v>
      </c>
      <c r="C59" s="17" t="s">
        <v>214</v>
      </c>
      <c r="D59" s="18" t="s">
        <v>215</v>
      </c>
      <c r="E59" s="18" t="s">
        <v>216</v>
      </c>
      <c r="F59" s="18" t="s">
        <v>217</v>
      </c>
      <c r="G59" s="16" t="s">
        <v>22</v>
      </c>
      <c r="H59" s="12"/>
      <c r="I59" s="16">
        <v>1300</v>
      </c>
      <c r="J59" s="30">
        <f t="shared" si="9"/>
        <v>1170</v>
      </c>
      <c r="K59" s="30">
        <f t="shared" si="10"/>
        <v>1111.5</v>
      </c>
      <c r="L59" s="30">
        <f t="shared" si="11"/>
        <v>1000.4</v>
      </c>
    </row>
    <row r="60" ht="94" customHeight="1" spans="1:12">
      <c r="A60" s="16"/>
      <c r="B60" s="16" t="s">
        <v>99</v>
      </c>
      <c r="C60" s="17" t="s">
        <v>218</v>
      </c>
      <c r="D60" s="18" t="s">
        <v>219</v>
      </c>
      <c r="E60" s="18"/>
      <c r="F60" s="18"/>
      <c r="G60" s="16"/>
      <c r="H60" s="12"/>
      <c r="I60" s="16">
        <v>390</v>
      </c>
      <c r="J60" s="30">
        <f t="shared" si="9"/>
        <v>351</v>
      </c>
      <c r="K60" s="30">
        <f t="shared" si="10"/>
        <v>333.5</v>
      </c>
      <c r="L60" s="30">
        <f t="shared" si="11"/>
        <v>300.2</v>
      </c>
    </row>
    <row r="61" ht="112" customHeight="1" spans="1:12">
      <c r="A61" s="16">
        <v>45</v>
      </c>
      <c r="B61" s="16" t="s">
        <v>99</v>
      </c>
      <c r="C61" s="17" t="s">
        <v>220</v>
      </c>
      <c r="D61" s="18" t="s">
        <v>221</v>
      </c>
      <c r="E61" s="18" t="s">
        <v>222</v>
      </c>
      <c r="F61" s="18" t="s">
        <v>223</v>
      </c>
      <c r="G61" s="16" t="s">
        <v>22</v>
      </c>
      <c r="H61" s="12" t="s">
        <v>224</v>
      </c>
      <c r="I61" s="16">
        <v>525</v>
      </c>
      <c r="J61" s="30">
        <f t="shared" si="9"/>
        <v>472.5</v>
      </c>
      <c r="K61" s="30">
        <f t="shared" si="10"/>
        <v>448.9</v>
      </c>
      <c r="L61" s="30">
        <f t="shared" si="11"/>
        <v>404</v>
      </c>
    </row>
    <row r="62" ht="112" customHeight="1" spans="1:12">
      <c r="A62" s="16">
        <v>46</v>
      </c>
      <c r="B62" s="16" t="s">
        <v>99</v>
      </c>
      <c r="C62" s="17" t="s">
        <v>225</v>
      </c>
      <c r="D62" s="18" t="s">
        <v>226</v>
      </c>
      <c r="E62" s="18" t="s">
        <v>227</v>
      </c>
      <c r="F62" s="18" t="s">
        <v>228</v>
      </c>
      <c r="G62" s="16" t="s">
        <v>22</v>
      </c>
      <c r="H62" s="12"/>
      <c r="I62" s="16">
        <v>200</v>
      </c>
      <c r="J62" s="30">
        <f t="shared" si="9"/>
        <v>180</v>
      </c>
      <c r="K62" s="30">
        <f t="shared" si="10"/>
        <v>171</v>
      </c>
      <c r="L62" s="30">
        <f t="shared" si="11"/>
        <v>153.9</v>
      </c>
    </row>
    <row r="63" ht="87" customHeight="1" spans="1:12">
      <c r="A63" s="16"/>
      <c r="B63" s="16" t="s">
        <v>99</v>
      </c>
      <c r="C63" s="17" t="s">
        <v>229</v>
      </c>
      <c r="D63" s="18" t="s">
        <v>230</v>
      </c>
      <c r="E63" s="18"/>
      <c r="F63" s="18"/>
      <c r="G63" s="16" t="s">
        <v>22</v>
      </c>
      <c r="H63" s="12"/>
      <c r="I63" s="16">
        <v>60</v>
      </c>
      <c r="J63" s="30">
        <f t="shared" si="9"/>
        <v>54</v>
      </c>
      <c r="K63" s="30">
        <f t="shared" si="10"/>
        <v>51.3</v>
      </c>
      <c r="L63" s="30">
        <f t="shared" si="11"/>
        <v>46.2</v>
      </c>
    </row>
    <row r="64" ht="133" customHeight="1" spans="1:12">
      <c r="A64" s="16">
        <v>47</v>
      </c>
      <c r="B64" s="16" t="s">
        <v>99</v>
      </c>
      <c r="C64" s="17" t="s">
        <v>231</v>
      </c>
      <c r="D64" s="18" t="s">
        <v>232</v>
      </c>
      <c r="E64" s="18" t="s">
        <v>233</v>
      </c>
      <c r="F64" s="18" t="s">
        <v>234</v>
      </c>
      <c r="G64" s="16" t="s">
        <v>22</v>
      </c>
      <c r="H64" s="12" t="s">
        <v>235</v>
      </c>
      <c r="I64" s="16">
        <v>200</v>
      </c>
      <c r="J64" s="30">
        <f t="shared" si="9"/>
        <v>180</v>
      </c>
      <c r="K64" s="30">
        <f t="shared" si="10"/>
        <v>171</v>
      </c>
      <c r="L64" s="30">
        <f t="shared" si="11"/>
        <v>153.9</v>
      </c>
    </row>
    <row r="65" ht="133" customHeight="1" spans="1:12">
      <c r="A65" s="16">
        <v>48</v>
      </c>
      <c r="B65" s="16" t="s">
        <v>99</v>
      </c>
      <c r="C65" s="17" t="s">
        <v>236</v>
      </c>
      <c r="D65" s="18" t="s">
        <v>237</v>
      </c>
      <c r="E65" s="18" t="s">
        <v>238</v>
      </c>
      <c r="F65" s="18" t="s">
        <v>239</v>
      </c>
      <c r="G65" s="16" t="s">
        <v>22</v>
      </c>
      <c r="H65" s="12" t="s">
        <v>240</v>
      </c>
      <c r="I65" s="16">
        <v>65</v>
      </c>
      <c r="J65" s="30">
        <f t="shared" si="9"/>
        <v>58.5</v>
      </c>
      <c r="K65" s="30">
        <f t="shared" si="10"/>
        <v>55.6</v>
      </c>
      <c r="L65" s="30">
        <f t="shared" si="11"/>
        <v>50</v>
      </c>
    </row>
    <row r="66" ht="133" customHeight="1" spans="1:12">
      <c r="A66" s="16">
        <v>49</v>
      </c>
      <c r="B66" s="16" t="s">
        <v>99</v>
      </c>
      <c r="C66" s="17" t="s">
        <v>241</v>
      </c>
      <c r="D66" s="18" t="s">
        <v>242</v>
      </c>
      <c r="E66" s="18" t="s">
        <v>243</v>
      </c>
      <c r="F66" s="18" t="s">
        <v>244</v>
      </c>
      <c r="G66" s="16" t="s">
        <v>22</v>
      </c>
      <c r="H66" s="12" t="s">
        <v>245</v>
      </c>
      <c r="I66" s="16">
        <v>2512</v>
      </c>
      <c r="J66" s="30">
        <f t="shared" si="9"/>
        <v>2260.8</v>
      </c>
      <c r="K66" s="30">
        <f t="shared" si="10"/>
        <v>2147.8</v>
      </c>
      <c r="L66" s="30">
        <f t="shared" si="11"/>
        <v>1933</v>
      </c>
    </row>
    <row r="67" ht="128" customHeight="1" spans="1:12">
      <c r="A67" s="16"/>
      <c r="B67" s="16" t="s">
        <v>99</v>
      </c>
      <c r="C67" s="17" t="s">
        <v>246</v>
      </c>
      <c r="D67" s="18" t="s">
        <v>247</v>
      </c>
      <c r="E67" s="18"/>
      <c r="F67" s="18"/>
      <c r="G67" s="16" t="s">
        <v>22</v>
      </c>
      <c r="H67" s="12"/>
      <c r="I67" s="16">
        <v>2512</v>
      </c>
      <c r="J67" s="30">
        <f t="shared" si="9"/>
        <v>2260.8</v>
      </c>
      <c r="K67" s="30">
        <f t="shared" si="10"/>
        <v>2147.8</v>
      </c>
      <c r="L67" s="30">
        <f t="shared" si="11"/>
        <v>1933</v>
      </c>
    </row>
    <row r="68" ht="146" customHeight="1" spans="1:12">
      <c r="A68" s="16">
        <v>50</v>
      </c>
      <c r="B68" s="16" t="s">
        <v>99</v>
      </c>
      <c r="C68" s="17" t="s">
        <v>248</v>
      </c>
      <c r="D68" s="18" t="s">
        <v>249</v>
      </c>
      <c r="E68" s="18" t="s">
        <v>250</v>
      </c>
      <c r="F68" s="18" t="s">
        <v>251</v>
      </c>
      <c r="G68" s="16" t="s">
        <v>22</v>
      </c>
      <c r="H68" s="12"/>
      <c r="I68" s="16">
        <v>2080</v>
      </c>
      <c r="J68" s="30">
        <f t="shared" si="9"/>
        <v>1872</v>
      </c>
      <c r="K68" s="30">
        <f t="shared" si="10"/>
        <v>1778.4</v>
      </c>
      <c r="L68" s="30">
        <f t="shared" si="11"/>
        <v>1600.6</v>
      </c>
    </row>
    <row r="69" ht="146" customHeight="1" spans="1:12">
      <c r="A69" s="16">
        <v>51</v>
      </c>
      <c r="B69" s="16" t="s">
        <v>99</v>
      </c>
      <c r="C69" s="17" t="s">
        <v>252</v>
      </c>
      <c r="D69" s="18" t="s">
        <v>253</v>
      </c>
      <c r="E69" s="18" t="s">
        <v>254</v>
      </c>
      <c r="F69" s="18" t="s">
        <v>255</v>
      </c>
      <c r="G69" s="16" t="s">
        <v>22</v>
      </c>
      <c r="H69" s="12"/>
      <c r="I69" s="16">
        <v>1022</v>
      </c>
      <c r="J69" s="30">
        <f t="shared" si="9"/>
        <v>919.8</v>
      </c>
      <c r="K69" s="30">
        <f t="shared" si="10"/>
        <v>873.8</v>
      </c>
      <c r="L69" s="30">
        <f t="shared" si="11"/>
        <v>786.4</v>
      </c>
    </row>
    <row r="70" ht="75" customHeight="1" spans="1:12">
      <c r="A70" s="16"/>
      <c r="B70" s="16" t="s">
        <v>99</v>
      </c>
      <c r="C70" s="17" t="s">
        <v>256</v>
      </c>
      <c r="D70" s="18" t="s">
        <v>257</v>
      </c>
      <c r="E70" s="18"/>
      <c r="F70" s="18"/>
      <c r="G70" s="16"/>
      <c r="H70" s="12"/>
      <c r="I70" s="16">
        <v>710</v>
      </c>
      <c r="J70" s="30">
        <f t="shared" si="9"/>
        <v>639</v>
      </c>
      <c r="K70" s="30">
        <f t="shared" si="10"/>
        <v>607.1</v>
      </c>
      <c r="L70" s="30">
        <f t="shared" si="11"/>
        <v>546.4</v>
      </c>
    </row>
    <row r="71" ht="131" customHeight="1" spans="1:12">
      <c r="A71" s="16">
        <v>52</v>
      </c>
      <c r="B71" s="16" t="s">
        <v>99</v>
      </c>
      <c r="C71" s="17" t="s">
        <v>258</v>
      </c>
      <c r="D71" s="18" t="s">
        <v>259</v>
      </c>
      <c r="E71" s="18" t="s">
        <v>260</v>
      </c>
      <c r="F71" s="18" t="s">
        <v>186</v>
      </c>
      <c r="G71" s="16" t="s">
        <v>22</v>
      </c>
      <c r="H71" s="12"/>
      <c r="I71" s="16">
        <v>2081</v>
      </c>
      <c r="J71" s="30">
        <f t="shared" si="9"/>
        <v>1872.9</v>
      </c>
      <c r="K71" s="30">
        <f t="shared" si="10"/>
        <v>1779.3</v>
      </c>
      <c r="L71" s="30">
        <f t="shared" si="11"/>
        <v>1601.4</v>
      </c>
    </row>
    <row r="72" ht="95" customHeight="1" spans="1:12">
      <c r="A72" s="16"/>
      <c r="B72" s="16" t="s">
        <v>99</v>
      </c>
      <c r="C72" s="17" t="s">
        <v>261</v>
      </c>
      <c r="D72" s="18" t="s">
        <v>262</v>
      </c>
      <c r="E72" s="18"/>
      <c r="F72" s="18"/>
      <c r="G72" s="16" t="s">
        <v>22</v>
      </c>
      <c r="H72" s="12"/>
      <c r="I72" s="16">
        <v>2081</v>
      </c>
      <c r="J72" s="30">
        <f t="shared" si="9"/>
        <v>1872.9</v>
      </c>
      <c r="K72" s="30">
        <f t="shared" si="10"/>
        <v>1779.3</v>
      </c>
      <c r="L72" s="30">
        <f t="shared" si="11"/>
        <v>1601.4</v>
      </c>
    </row>
    <row r="73" ht="151" customHeight="1" spans="1:12">
      <c r="A73" s="16">
        <v>53</v>
      </c>
      <c r="B73" s="16" t="s">
        <v>99</v>
      </c>
      <c r="C73" s="17" t="s">
        <v>263</v>
      </c>
      <c r="D73" s="18" t="s">
        <v>264</v>
      </c>
      <c r="E73" s="18" t="s">
        <v>265</v>
      </c>
      <c r="F73" s="18" t="s">
        <v>186</v>
      </c>
      <c r="G73" s="16" t="s">
        <v>22</v>
      </c>
      <c r="H73" s="12" t="s">
        <v>266</v>
      </c>
      <c r="I73" s="16">
        <v>2705</v>
      </c>
      <c r="J73" s="30">
        <f t="shared" si="9"/>
        <v>2434.5</v>
      </c>
      <c r="K73" s="30">
        <f t="shared" si="10"/>
        <v>2312.8</v>
      </c>
      <c r="L73" s="30">
        <f t="shared" si="11"/>
        <v>2081.5</v>
      </c>
    </row>
    <row r="74" ht="151" customHeight="1" spans="1:12">
      <c r="A74" s="16">
        <v>54</v>
      </c>
      <c r="B74" s="16" t="s">
        <v>99</v>
      </c>
      <c r="C74" s="17" t="s">
        <v>267</v>
      </c>
      <c r="D74" s="18" t="s">
        <v>268</v>
      </c>
      <c r="E74" s="18" t="s">
        <v>269</v>
      </c>
      <c r="F74" s="18" t="s">
        <v>270</v>
      </c>
      <c r="G74" s="16" t="s">
        <v>37</v>
      </c>
      <c r="H74" s="12"/>
      <c r="I74" s="16">
        <v>975</v>
      </c>
      <c r="J74" s="30">
        <f t="shared" si="9"/>
        <v>877.5</v>
      </c>
      <c r="K74" s="30">
        <f t="shared" si="10"/>
        <v>833.6</v>
      </c>
      <c r="L74" s="30">
        <f t="shared" si="11"/>
        <v>750.2</v>
      </c>
    </row>
    <row r="75" ht="151" customHeight="1" spans="1:12">
      <c r="A75" s="16">
        <v>55</v>
      </c>
      <c r="B75" s="16" t="s">
        <v>99</v>
      </c>
      <c r="C75" s="17" t="s">
        <v>271</v>
      </c>
      <c r="D75" s="18" t="s">
        <v>272</v>
      </c>
      <c r="E75" s="18" t="s">
        <v>273</v>
      </c>
      <c r="F75" s="18" t="s">
        <v>274</v>
      </c>
      <c r="G75" s="16" t="s">
        <v>22</v>
      </c>
      <c r="H75" s="12"/>
      <c r="I75" s="16">
        <v>2081</v>
      </c>
      <c r="J75" s="30">
        <f t="shared" si="9"/>
        <v>1872.9</v>
      </c>
      <c r="K75" s="30">
        <f t="shared" si="10"/>
        <v>1779.3</v>
      </c>
      <c r="L75" s="30">
        <f t="shared" si="11"/>
        <v>1601.4</v>
      </c>
    </row>
    <row r="76" ht="151" customHeight="1" spans="1:12">
      <c r="A76" s="16">
        <v>56</v>
      </c>
      <c r="B76" s="16" t="s">
        <v>99</v>
      </c>
      <c r="C76" s="17" t="s">
        <v>275</v>
      </c>
      <c r="D76" s="18" t="s">
        <v>276</v>
      </c>
      <c r="E76" s="18" t="s">
        <v>277</v>
      </c>
      <c r="F76" s="18" t="s">
        <v>274</v>
      </c>
      <c r="G76" s="16" t="s">
        <v>22</v>
      </c>
      <c r="H76" s="12"/>
      <c r="I76" s="16">
        <v>2705</v>
      </c>
      <c r="J76" s="30">
        <f t="shared" si="9"/>
        <v>2434.5</v>
      </c>
      <c r="K76" s="30">
        <f t="shared" si="10"/>
        <v>2312.8</v>
      </c>
      <c r="L76" s="30">
        <f t="shared" si="11"/>
        <v>2081.5</v>
      </c>
    </row>
    <row r="77" ht="151" customHeight="1" spans="1:12">
      <c r="A77" s="16">
        <v>57</v>
      </c>
      <c r="B77" s="16" t="s">
        <v>99</v>
      </c>
      <c r="C77" s="17" t="s">
        <v>278</v>
      </c>
      <c r="D77" s="18" t="s">
        <v>279</v>
      </c>
      <c r="E77" s="18" t="s">
        <v>280</v>
      </c>
      <c r="F77" s="18" t="s">
        <v>281</v>
      </c>
      <c r="G77" s="16" t="s">
        <v>22</v>
      </c>
      <c r="H77" s="12"/>
      <c r="I77" s="16">
        <v>3593</v>
      </c>
      <c r="J77" s="30">
        <f t="shared" si="9"/>
        <v>3233.7</v>
      </c>
      <c r="K77" s="30">
        <f t="shared" si="10"/>
        <v>3072</v>
      </c>
      <c r="L77" s="30">
        <f t="shared" si="11"/>
        <v>2764.8</v>
      </c>
    </row>
    <row r="78" ht="151" customHeight="1" spans="1:12">
      <c r="A78" s="16">
        <v>58</v>
      </c>
      <c r="B78" s="16" t="s">
        <v>99</v>
      </c>
      <c r="C78" s="17" t="s">
        <v>282</v>
      </c>
      <c r="D78" s="18" t="s">
        <v>283</v>
      </c>
      <c r="E78" s="18" t="s">
        <v>284</v>
      </c>
      <c r="F78" s="18" t="s">
        <v>281</v>
      </c>
      <c r="G78" s="16" t="s">
        <v>22</v>
      </c>
      <c r="H78" s="12"/>
      <c r="I78" s="16">
        <v>4671</v>
      </c>
      <c r="J78" s="30">
        <f t="shared" si="9"/>
        <v>4203.9</v>
      </c>
      <c r="K78" s="30">
        <f t="shared" si="10"/>
        <v>3993.7</v>
      </c>
      <c r="L78" s="30">
        <f t="shared" si="11"/>
        <v>3594.3</v>
      </c>
    </row>
    <row r="79" ht="151" customHeight="1" spans="1:12">
      <c r="A79" s="16">
        <v>59</v>
      </c>
      <c r="B79" s="16" t="s">
        <v>99</v>
      </c>
      <c r="C79" s="17" t="s">
        <v>285</v>
      </c>
      <c r="D79" s="18" t="s">
        <v>286</v>
      </c>
      <c r="E79" s="18" t="s">
        <v>287</v>
      </c>
      <c r="F79" s="18" t="s">
        <v>288</v>
      </c>
      <c r="G79" s="16" t="s">
        <v>22</v>
      </c>
      <c r="H79" s="12"/>
      <c r="I79" s="16">
        <v>2081</v>
      </c>
      <c r="J79" s="30">
        <f t="shared" si="9"/>
        <v>1872.9</v>
      </c>
      <c r="K79" s="30">
        <f t="shared" si="10"/>
        <v>1779.3</v>
      </c>
      <c r="L79" s="30">
        <f t="shared" si="11"/>
        <v>1601.4</v>
      </c>
    </row>
    <row r="80" ht="161" customHeight="1" spans="1:12">
      <c r="A80" s="16">
        <v>60</v>
      </c>
      <c r="B80" s="16" t="s">
        <v>99</v>
      </c>
      <c r="C80" s="17" t="s">
        <v>289</v>
      </c>
      <c r="D80" s="18" t="s">
        <v>290</v>
      </c>
      <c r="E80" s="18" t="s">
        <v>291</v>
      </c>
      <c r="F80" s="18" t="s">
        <v>292</v>
      </c>
      <c r="G80" s="16" t="s">
        <v>22</v>
      </c>
      <c r="H80" s="12"/>
      <c r="I80" s="16">
        <v>1950</v>
      </c>
      <c r="J80" s="30">
        <f t="shared" si="9"/>
        <v>1755</v>
      </c>
      <c r="K80" s="30">
        <f t="shared" si="10"/>
        <v>1667.3</v>
      </c>
      <c r="L80" s="30">
        <f t="shared" si="11"/>
        <v>1500.6</v>
      </c>
    </row>
    <row r="81" ht="161" customHeight="1" spans="1:12">
      <c r="A81" s="16">
        <v>61</v>
      </c>
      <c r="B81" s="16" t="s">
        <v>99</v>
      </c>
      <c r="C81" s="17" t="s">
        <v>293</v>
      </c>
      <c r="D81" s="18" t="s">
        <v>294</v>
      </c>
      <c r="E81" s="18" t="s">
        <v>295</v>
      </c>
      <c r="F81" s="18" t="s">
        <v>296</v>
      </c>
      <c r="G81" s="16" t="s">
        <v>22</v>
      </c>
      <c r="H81" s="12"/>
      <c r="I81" s="16">
        <v>1950</v>
      </c>
      <c r="J81" s="30">
        <f t="shared" si="9"/>
        <v>1755</v>
      </c>
      <c r="K81" s="30">
        <f t="shared" si="10"/>
        <v>1667.3</v>
      </c>
      <c r="L81" s="30">
        <f t="shared" si="11"/>
        <v>1500.6</v>
      </c>
    </row>
    <row r="82" ht="161" customHeight="1" spans="1:12">
      <c r="A82" s="16">
        <v>62</v>
      </c>
      <c r="B82" s="16" t="s">
        <v>99</v>
      </c>
      <c r="C82" s="17" t="s">
        <v>297</v>
      </c>
      <c r="D82" s="18" t="s">
        <v>298</v>
      </c>
      <c r="E82" s="18" t="s">
        <v>299</v>
      </c>
      <c r="F82" s="18" t="s">
        <v>300</v>
      </c>
      <c r="G82" s="16" t="s">
        <v>37</v>
      </c>
      <c r="H82" s="12"/>
      <c r="I82" s="16">
        <v>650</v>
      </c>
      <c r="J82" s="30">
        <f t="shared" si="9"/>
        <v>585</v>
      </c>
      <c r="K82" s="30">
        <f t="shared" si="10"/>
        <v>555.8</v>
      </c>
      <c r="L82" s="30">
        <f t="shared" si="11"/>
        <v>500.2</v>
      </c>
    </row>
    <row r="83" ht="161" customHeight="1" spans="1:12">
      <c r="A83" s="16">
        <v>63</v>
      </c>
      <c r="B83" s="16" t="s">
        <v>99</v>
      </c>
      <c r="C83" s="17" t="s">
        <v>301</v>
      </c>
      <c r="D83" s="18" t="s">
        <v>302</v>
      </c>
      <c r="E83" s="18" t="s">
        <v>303</v>
      </c>
      <c r="F83" s="18" t="s">
        <v>304</v>
      </c>
      <c r="G83" s="16" t="s">
        <v>37</v>
      </c>
      <c r="H83" s="12" t="s">
        <v>305</v>
      </c>
      <c r="I83" s="16">
        <v>390</v>
      </c>
      <c r="J83" s="30">
        <f t="shared" si="9"/>
        <v>351</v>
      </c>
      <c r="K83" s="30">
        <f t="shared" si="10"/>
        <v>333.5</v>
      </c>
      <c r="L83" s="30">
        <f t="shared" si="11"/>
        <v>300.2</v>
      </c>
    </row>
    <row r="84" ht="148" customHeight="1" spans="1:12">
      <c r="A84" s="16">
        <v>64</v>
      </c>
      <c r="B84" s="16" t="s">
        <v>99</v>
      </c>
      <c r="C84" s="17" t="s">
        <v>306</v>
      </c>
      <c r="D84" s="18" t="s">
        <v>307</v>
      </c>
      <c r="E84" s="18" t="s">
        <v>308</v>
      </c>
      <c r="F84" s="18" t="s">
        <v>309</v>
      </c>
      <c r="G84" s="16" t="s">
        <v>37</v>
      </c>
      <c r="H84" s="12"/>
      <c r="I84" s="16">
        <v>2010</v>
      </c>
      <c r="J84" s="30">
        <f t="shared" si="9"/>
        <v>1809</v>
      </c>
      <c r="K84" s="30">
        <f t="shared" si="10"/>
        <v>1718.6</v>
      </c>
      <c r="L84" s="30">
        <f t="shared" si="11"/>
        <v>1546.7</v>
      </c>
    </row>
    <row r="85" ht="111" customHeight="1" spans="1:12">
      <c r="A85" s="16">
        <v>65</v>
      </c>
      <c r="B85" s="16" t="s">
        <v>99</v>
      </c>
      <c r="C85" s="17" t="s">
        <v>310</v>
      </c>
      <c r="D85" s="18" t="s">
        <v>311</v>
      </c>
      <c r="E85" s="18" t="s">
        <v>312</v>
      </c>
      <c r="F85" s="18" t="s">
        <v>313</v>
      </c>
      <c r="G85" s="16" t="s">
        <v>37</v>
      </c>
      <c r="H85" s="12"/>
      <c r="I85" s="16">
        <v>2232</v>
      </c>
      <c r="J85" s="30">
        <f t="shared" si="9"/>
        <v>2008.8</v>
      </c>
      <c r="K85" s="30">
        <f t="shared" si="10"/>
        <v>1908.4</v>
      </c>
      <c r="L85" s="30">
        <f t="shared" si="11"/>
        <v>1717.6</v>
      </c>
    </row>
    <row r="86" ht="116" customHeight="1" spans="1:12">
      <c r="A86" s="16">
        <v>66</v>
      </c>
      <c r="B86" s="16" t="s">
        <v>99</v>
      </c>
      <c r="C86" s="17" t="s">
        <v>314</v>
      </c>
      <c r="D86" s="18" t="s">
        <v>315</v>
      </c>
      <c r="E86" s="18" t="s">
        <v>316</v>
      </c>
      <c r="F86" s="18" t="s">
        <v>317</v>
      </c>
      <c r="G86" s="16" t="s">
        <v>37</v>
      </c>
      <c r="H86" s="12"/>
      <c r="I86" s="16">
        <v>2600</v>
      </c>
      <c r="J86" s="30">
        <f t="shared" si="9"/>
        <v>2340</v>
      </c>
      <c r="K86" s="30">
        <f t="shared" si="10"/>
        <v>2223</v>
      </c>
      <c r="L86" s="30">
        <f t="shared" si="11"/>
        <v>2000.7</v>
      </c>
    </row>
    <row r="87" ht="142" customHeight="1" spans="1:12">
      <c r="A87" s="16">
        <v>67</v>
      </c>
      <c r="B87" s="16" t="s">
        <v>99</v>
      </c>
      <c r="C87" s="17" t="s">
        <v>318</v>
      </c>
      <c r="D87" s="18" t="s">
        <v>319</v>
      </c>
      <c r="E87" s="18" t="s">
        <v>320</v>
      </c>
      <c r="F87" s="18" t="s">
        <v>321</v>
      </c>
      <c r="G87" s="16" t="s">
        <v>37</v>
      </c>
      <c r="H87" s="12"/>
      <c r="I87" s="16">
        <v>1428</v>
      </c>
      <c r="J87" s="30">
        <f t="shared" si="9"/>
        <v>1285.2</v>
      </c>
      <c r="K87" s="30">
        <f t="shared" si="10"/>
        <v>1220.9</v>
      </c>
      <c r="L87" s="30">
        <f t="shared" si="11"/>
        <v>1098.8</v>
      </c>
    </row>
    <row r="88" ht="153" customHeight="1" spans="1:12">
      <c r="A88" s="16">
        <v>68</v>
      </c>
      <c r="B88" s="16" t="s">
        <v>99</v>
      </c>
      <c r="C88" s="17" t="s">
        <v>322</v>
      </c>
      <c r="D88" s="18" t="s">
        <v>323</v>
      </c>
      <c r="E88" s="18" t="s">
        <v>324</v>
      </c>
      <c r="F88" s="18" t="s">
        <v>325</v>
      </c>
      <c r="G88" s="16" t="s">
        <v>37</v>
      </c>
      <c r="H88" s="12"/>
      <c r="I88" s="16">
        <v>2600</v>
      </c>
      <c r="J88" s="30">
        <f t="shared" si="9"/>
        <v>2340</v>
      </c>
      <c r="K88" s="30">
        <f t="shared" si="10"/>
        <v>2223</v>
      </c>
      <c r="L88" s="30">
        <f t="shared" si="11"/>
        <v>2000.7</v>
      </c>
    </row>
    <row r="89" ht="153" customHeight="1" spans="1:12">
      <c r="A89" s="16">
        <v>69</v>
      </c>
      <c r="B89" s="16" t="s">
        <v>99</v>
      </c>
      <c r="C89" s="17" t="s">
        <v>326</v>
      </c>
      <c r="D89" s="18" t="s">
        <v>327</v>
      </c>
      <c r="E89" s="18" t="s">
        <v>328</v>
      </c>
      <c r="F89" s="18" t="s">
        <v>329</v>
      </c>
      <c r="G89" s="16" t="s">
        <v>37</v>
      </c>
      <c r="H89" s="12"/>
      <c r="I89" s="16">
        <v>772</v>
      </c>
      <c r="J89" s="30">
        <f t="shared" si="9"/>
        <v>694.8</v>
      </c>
      <c r="K89" s="30">
        <f t="shared" si="10"/>
        <v>660.1</v>
      </c>
      <c r="L89" s="30">
        <f t="shared" si="11"/>
        <v>594.1</v>
      </c>
    </row>
    <row r="90" ht="153" customHeight="1" spans="1:12">
      <c r="A90" s="16">
        <v>70</v>
      </c>
      <c r="B90" s="16" t="s">
        <v>99</v>
      </c>
      <c r="C90" s="17" t="s">
        <v>330</v>
      </c>
      <c r="D90" s="18" t="s">
        <v>331</v>
      </c>
      <c r="E90" s="18" t="s">
        <v>332</v>
      </c>
      <c r="F90" s="18" t="s">
        <v>333</v>
      </c>
      <c r="G90" s="16" t="s">
        <v>37</v>
      </c>
      <c r="H90" s="12"/>
      <c r="I90" s="16">
        <v>1360</v>
      </c>
      <c r="J90" s="30">
        <f t="shared" si="9"/>
        <v>1224</v>
      </c>
      <c r="K90" s="30">
        <f t="shared" si="10"/>
        <v>1162.8</v>
      </c>
      <c r="L90" s="30">
        <f t="shared" si="11"/>
        <v>1046.5</v>
      </c>
    </row>
    <row r="91" ht="153" customHeight="1" spans="1:12">
      <c r="A91" s="16">
        <v>71</v>
      </c>
      <c r="B91" s="16" t="s">
        <v>99</v>
      </c>
      <c r="C91" s="17" t="s">
        <v>334</v>
      </c>
      <c r="D91" s="18" t="s">
        <v>335</v>
      </c>
      <c r="E91" s="18" t="s">
        <v>336</v>
      </c>
      <c r="F91" s="18" t="s">
        <v>337</v>
      </c>
      <c r="G91" s="16" t="s">
        <v>37</v>
      </c>
      <c r="H91" s="12" t="s">
        <v>240</v>
      </c>
      <c r="I91" s="16">
        <v>1950</v>
      </c>
      <c r="J91" s="30">
        <f t="shared" si="9"/>
        <v>1755</v>
      </c>
      <c r="K91" s="30">
        <f t="shared" si="10"/>
        <v>1667.3</v>
      </c>
      <c r="L91" s="30">
        <f t="shared" si="11"/>
        <v>1500.6</v>
      </c>
    </row>
    <row r="92" ht="153" customHeight="1" spans="1:12">
      <c r="A92" s="16">
        <v>72</v>
      </c>
      <c r="B92" s="16" t="s">
        <v>99</v>
      </c>
      <c r="C92" s="17" t="s">
        <v>338</v>
      </c>
      <c r="D92" s="18" t="s">
        <v>339</v>
      </c>
      <c r="E92" s="18" t="s">
        <v>340</v>
      </c>
      <c r="F92" s="18" t="s">
        <v>341</v>
      </c>
      <c r="G92" s="16" t="s">
        <v>37</v>
      </c>
      <c r="H92" s="12"/>
      <c r="I92" s="16">
        <v>1950</v>
      </c>
      <c r="J92" s="30">
        <f t="shared" si="9"/>
        <v>1755</v>
      </c>
      <c r="K92" s="30">
        <f t="shared" si="10"/>
        <v>1667.3</v>
      </c>
      <c r="L92" s="30">
        <f t="shared" si="11"/>
        <v>1500.6</v>
      </c>
    </row>
    <row r="93" ht="73" customHeight="1" spans="1:12">
      <c r="A93" s="16"/>
      <c r="B93" s="16" t="s">
        <v>99</v>
      </c>
      <c r="C93" s="17" t="s">
        <v>342</v>
      </c>
      <c r="D93" s="18" t="s">
        <v>343</v>
      </c>
      <c r="E93" s="18"/>
      <c r="F93" s="18"/>
      <c r="G93" s="16" t="s">
        <v>37</v>
      </c>
      <c r="H93" s="12"/>
      <c r="I93" s="16">
        <v>1950</v>
      </c>
      <c r="J93" s="30">
        <f t="shared" si="9"/>
        <v>1755</v>
      </c>
      <c r="K93" s="30">
        <f t="shared" si="10"/>
        <v>1667.3</v>
      </c>
      <c r="L93" s="30">
        <f t="shared" si="11"/>
        <v>1500.6</v>
      </c>
    </row>
    <row r="94" ht="159" customHeight="1" spans="1:12">
      <c r="A94" s="16">
        <v>73</v>
      </c>
      <c r="B94" s="16" t="s">
        <v>99</v>
      </c>
      <c r="C94" s="17" t="s">
        <v>344</v>
      </c>
      <c r="D94" s="18" t="s">
        <v>345</v>
      </c>
      <c r="E94" s="18" t="s">
        <v>346</v>
      </c>
      <c r="F94" s="18" t="s">
        <v>347</v>
      </c>
      <c r="G94" s="16" t="s">
        <v>37</v>
      </c>
      <c r="H94" s="12"/>
      <c r="I94" s="16">
        <v>1950</v>
      </c>
      <c r="J94" s="30">
        <f t="shared" si="9"/>
        <v>1755</v>
      </c>
      <c r="K94" s="30">
        <f t="shared" si="10"/>
        <v>1667.3</v>
      </c>
      <c r="L94" s="30">
        <f t="shared" si="11"/>
        <v>1500.6</v>
      </c>
    </row>
    <row r="95" ht="159" customHeight="1" spans="1:12">
      <c r="A95" s="16">
        <v>74</v>
      </c>
      <c r="B95" s="16" t="s">
        <v>99</v>
      </c>
      <c r="C95" s="17" t="s">
        <v>348</v>
      </c>
      <c r="D95" s="18" t="s">
        <v>349</v>
      </c>
      <c r="E95" s="18" t="s">
        <v>350</v>
      </c>
      <c r="F95" s="18" t="s">
        <v>347</v>
      </c>
      <c r="G95" s="16" t="s">
        <v>22</v>
      </c>
      <c r="H95" s="12"/>
      <c r="I95" s="16">
        <v>7131</v>
      </c>
      <c r="J95" s="30">
        <f t="shared" si="9"/>
        <v>6417.9</v>
      </c>
      <c r="K95" s="30">
        <f t="shared" si="10"/>
        <v>6097</v>
      </c>
      <c r="L95" s="30">
        <f t="shared" si="11"/>
        <v>5487.3</v>
      </c>
    </row>
    <row r="96" ht="132" customHeight="1" spans="1:12">
      <c r="A96" s="16">
        <v>75</v>
      </c>
      <c r="B96" s="16" t="s">
        <v>99</v>
      </c>
      <c r="C96" s="17" t="s">
        <v>351</v>
      </c>
      <c r="D96" s="18" t="s">
        <v>352</v>
      </c>
      <c r="E96" s="18" t="s">
        <v>353</v>
      </c>
      <c r="F96" s="18" t="s">
        <v>354</v>
      </c>
      <c r="G96" s="16" t="s">
        <v>37</v>
      </c>
      <c r="H96" s="12"/>
      <c r="I96" s="16">
        <v>1950</v>
      </c>
      <c r="J96" s="30">
        <f t="shared" si="9"/>
        <v>1755</v>
      </c>
      <c r="K96" s="30">
        <f t="shared" si="10"/>
        <v>1667.3</v>
      </c>
      <c r="L96" s="30">
        <f t="shared" si="11"/>
        <v>1500.6</v>
      </c>
    </row>
    <row r="97" ht="132" customHeight="1" spans="1:12">
      <c r="A97" s="16">
        <v>76</v>
      </c>
      <c r="B97" s="16" t="s">
        <v>99</v>
      </c>
      <c r="C97" s="17" t="s">
        <v>355</v>
      </c>
      <c r="D97" s="18" t="s">
        <v>356</v>
      </c>
      <c r="E97" s="18" t="s">
        <v>357</v>
      </c>
      <c r="F97" s="18" t="s">
        <v>358</v>
      </c>
      <c r="G97" s="16" t="s">
        <v>37</v>
      </c>
      <c r="H97" s="12"/>
      <c r="I97" s="16">
        <v>3250</v>
      </c>
      <c r="J97" s="30">
        <f t="shared" si="9"/>
        <v>2925</v>
      </c>
      <c r="K97" s="30">
        <f t="shared" si="10"/>
        <v>2778.8</v>
      </c>
      <c r="L97" s="30">
        <f t="shared" si="11"/>
        <v>2500.9</v>
      </c>
    </row>
    <row r="98" ht="132" customHeight="1" spans="1:12">
      <c r="A98" s="16">
        <v>77</v>
      </c>
      <c r="B98" s="16" t="s">
        <v>99</v>
      </c>
      <c r="C98" s="17" t="s">
        <v>359</v>
      </c>
      <c r="D98" s="18" t="s">
        <v>360</v>
      </c>
      <c r="E98" s="18" t="s">
        <v>361</v>
      </c>
      <c r="F98" s="18" t="s">
        <v>337</v>
      </c>
      <c r="G98" s="16" t="s">
        <v>22</v>
      </c>
      <c r="H98" s="12" t="s">
        <v>240</v>
      </c>
      <c r="I98" s="16">
        <v>1788</v>
      </c>
      <c r="J98" s="30">
        <f t="shared" si="9"/>
        <v>1609.2</v>
      </c>
      <c r="K98" s="30">
        <f t="shared" si="10"/>
        <v>1528.7</v>
      </c>
      <c r="L98" s="30">
        <f t="shared" si="11"/>
        <v>1375.8</v>
      </c>
    </row>
    <row r="99" ht="132" customHeight="1" spans="1:12">
      <c r="A99" s="16">
        <v>78</v>
      </c>
      <c r="B99" s="16" t="s">
        <v>99</v>
      </c>
      <c r="C99" s="17" t="s">
        <v>362</v>
      </c>
      <c r="D99" s="18" t="s">
        <v>363</v>
      </c>
      <c r="E99" s="18" t="s">
        <v>364</v>
      </c>
      <c r="F99" s="18" t="s">
        <v>365</v>
      </c>
      <c r="G99" s="16" t="s">
        <v>22</v>
      </c>
      <c r="H99" s="12"/>
      <c r="I99" s="16">
        <v>3300</v>
      </c>
      <c r="J99" s="30">
        <f t="shared" si="9"/>
        <v>2970</v>
      </c>
      <c r="K99" s="30">
        <f t="shared" si="10"/>
        <v>2821.5</v>
      </c>
      <c r="L99" s="30">
        <f t="shared" si="11"/>
        <v>2539.4</v>
      </c>
    </row>
    <row r="100" ht="161" customHeight="1" spans="1:12">
      <c r="A100" s="16">
        <v>79</v>
      </c>
      <c r="B100" s="16" t="s">
        <v>99</v>
      </c>
      <c r="C100" s="17" t="s">
        <v>366</v>
      </c>
      <c r="D100" s="18" t="s">
        <v>367</v>
      </c>
      <c r="E100" s="18" t="s">
        <v>368</v>
      </c>
      <c r="F100" s="18" t="s">
        <v>365</v>
      </c>
      <c r="G100" s="16" t="s">
        <v>22</v>
      </c>
      <c r="H100" s="12" t="s">
        <v>369</v>
      </c>
      <c r="I100" s="16">
        <v>4290</v>
      </c>
      <c r="J100" s="30">
        <f t="shared" si="9"/>
        <v>3861</v>
      </c>
      <c r="K100" s="30">
        <f t="shared" si="10"/>
        <v>3668</v>
      </c>
      <c r="L100" s="30">
        <f t="shared" si="11"/>
        <v>3301.2</v>
      </c>
    </row>
    <row r="101" ht="131" customHeight="1" spans="1:12">
      <c r="A101" s="16">
        <v>80</v>
      </c>
      <c r="B101" s="16" t="s">
        <v>99</v>
      </c>
      <c r="C101" s="17" t="s">
        <v>370</v>
      </c>
      <c r="D101" s="18" t="s">
        <v>371</v>
      </c>
      <c r="E101" s="18" t="s">
        <v>372</v>
      </c>
      <c r="F101" s="18" t="s">
        <v>347</v>
      </c>
      <c r="G101" s="16" t="s">
        <v>22</v>
      </c>
      <c r="H101" s="12"/>
      <c r="I101" s="16">
        <v>2239</v>
      </c>
      <c r="J101" s="30">
        <f t="shared" si="9"/>
        <v>2015.1</v>
      </c>
      <c r="K101" s="30">
        <f t="shared" si="10"/>
        <v>1914.3</v>
      </c>
      <c r="L101" s="30">
        <f t="shared" si="11"/>
        <v>1722.9</v>
      </c>
    </row>
    <row r="102" ht="111" customHeight="1" spans="1:12">
      <c r="A102" s="16">
        <v>81</v>
      </c>
      <c r="B102" s="16" t="s">
        <v>99</v>
      </c>
      <c r="C102" s="17" t="s">
        <v>373</v>
      </c>
      <c r="D102" s="18" t="s">
        <v>374</v>
      </c>
      <c r="E102" s="18" t="s">
        <v>375</v>
      </c>
      <c r="F102" s="18" t="s">
        <v>376</v>
      </c>
      <c r="G102" s="16" t="s">
        <v>22</v>
      </c>
      <c r="H102" s="12" t="s">
        <v>240</v>
      </c>
      <c r="I102" s="16">
        <v>1950</v>
      </c>
      <c r="J102" s="30">
        <f t="shared" si="9"/>
        <v>1755</v>
      </c>
      <c r="K102" s="30">
        <f t="shared" si="10"/>
        <v>1667.3</v>
      </c>
      <c r="L102" s="30">
        <f t="shared" si="11"/>
        <v>1500.6</v>
      </c>
    </row>
    <row r="103" ht="111" customHeight="1" spans="1:12">
      <c r="A103" s="16">
        <v>82</v>
      </c>
      <c r="B103" s="16" t="s">
        <v>99</v>
      </c>
      <c r="C103" s="17" t="s">
        <v>377</v>
      </c>
      <c r="D103" s="18" t="s">
        <v>378</v>
      </c>
      <c r="E103" s="18" t="s">
        <v>379</v>
      </c>
      <c r="F103" s="18" t="s">
        <v>380</v>
      </c>
      <c r="G103" s="16" t="s">
        <v>22</v>
      </c>
      <c r="H103" s="12"/>
      <c r="I103" s="16">
        <v>3126</v>
      </c>
      <c r="J103" s="30">
        <f t="shared" si="9"/>
        <v>2813.4</v>
      </c>
      <c r="K103" s="30">
        <f t="shared" si="10"/>
        <v>2672.7</v>
      </c>
      <c r="L103" s="30">
        <f t="shared" si="11"/>
        <v>2405.4</v>
      </c>
    </row>
    <row r="104" ht="111" customHeight="1" spans="1:12">
      <c r="A104" s="16">
        <v>83</v>
      </c>
      <c r="B104" s="16" t="s">
        <v>99</v>
      </c>
      <c r="C104" s="17" t="s">
        <v>381</v>
      </c>
      <c r="D104" s="18" t="s">
        <v>382</v>
      </c>
      <c r="E104" s="18" t="s">
        <v>383</v>
      </c>
      <c r="F104" s="18" t="s">
        <v>135</v>
      </c>
      <c r="G104" s="16" t="s">
        <v>22</v>
      </c>
      <c r="H104" s="12"/>
      <c r="I104" s="16">
        <v>4046</v>
      </c>
      <c r="J104" s="30">
        <f t="shared" si="9"/>
        <v>3641.4</v>
      </c>
      <c r="K104" s="30">
        <f t="shared" si="10"/>
        <v>3459.3</v>
      </c>
      <c r="L104" s="30">
        <f t="shared" si="11"/>
        <v>3113.4</v>
      </c>
    </row>
    <row r="105" ht="111" customHeight="1" spans="1:12">
      <c r="A105" s="16">
        <v>84</v>
      </c>
      <c r="B105" s="16" t="s">
        <v>99</v>
      </c>
      <c r="C105" s="17" t="s">
        <v>384</v>
      </c>
      <c r="D105" s="18" t="s">
        <v>385</v>
      </c>
      <c r="E105" s="18" t="s">
        <v>386</v>
      </c>
      <c r="F105" s="18" t="s">
        <v>387</v>
      </c>
      <c r="G105" s="16" t="s">
        <v>22</v>
      </c>
      <c r="H105" s="12"/>
      <c r="I105" s="16">
        <v>150</v>
      </c>
      <c r="J105" s="30">
        <f t="shared" si="9"/>
        <v>135</v>
      </c>
      <c r="K105" s="30">
        <f t="shared" si="10"/>
        <v>128.3</v>
      </c>
      <c r="L105" s="30">
        <f t="shared" si="11"/>
        <v>115.5</v>
      </c>
    </row>
    <row r="106" ht="131" customHeight="1" spans="1:12">
      <c r="A106" s="16">
        <v>85</v>
      </c>
      <c r="B106" s="16" t="s">
        <v>99</v>
      </c>
      <c r="C106" s="17" t="s">
        <v>388</v>
      </c>
      <c r="D106" s="18" t="s">
        <v>389</v>
      </c>
      <c r="E106" s="18" t="s">
        <v>390</v>
      </c>
      <c r="F106" s="18" t="s">
        <v>391</v>
      </c>
      <c r="G106" s="16" t="s">
        <v>22</v>
      </c>
      <c r="H106" s="12"/>
      <c r="I106" s="16">
        <v>150</v>
      </c>
      <c r="J106" s="30">
        <f t="shared" si="9"/>
        <v>135</v>
      </c>
      <c r="K106" s="30">
        <f t="shared" si="10"/>
        <v>128.3</v>
      </c>
      <c r="L106" s="30">
        <f t="shared" si="11"/>
        <v>115.5</v>
      </c>
    </row>
  </sheetData>
  <mergeCells count="25">
    <mergeCell ref="A1:L1"/>
    <mergeCell ref="A2:L2"/>
    <mergeCell ref="J5:L5"/>
    <mergeCell ref="A7:L7"/>
    <mergeCell ref="A5:A6"/>
    <mergeCell ref="A16:A17"/>
    <mergeCell ref="A38:A39"/>
    <mergeCell ref="A40:A41"/>
    <mergeCell ref="A54:A56"/>
    <mergeCell ref="A57:A58"/>
    <mergeCell ref="A59:A60"/>
    <mergeCell ref="A62:A63"/>
    <mergeCell ref="A66:A67"/>
    <mergeCell ref="A69:A70"/>
    <mergeCell ref="A71:A72"/>
    <mergeCell ref="A92:A93"/>
    <mergeCell ref="B5:B6"/>
    <mergeCell ref="C5:C6"/>
    <mergeCell ref="D5:D6"/>
    <mergeCell ref="E5:E6"/>
    <mergeCell ref="F5:F6"/>
    <mergeCell ref="G5:G6"/>
    <mergeCell ref="H5:H6"/>
    <mergeCell ref="I5:I6"/>
    <mergeCell ref="A3:L4"/>
  </mergeCells>
  <pageMargins left="0.314583333333333" right="0.314583333333333" top="0.393055555555556" bottom="0.393055555555556" header="0.118055555555556" footer="0.118055555555556"/>
  <pageSetup paperSize="9" scale="30" firstPageNumber="6" fitToHeight="0" orientation="landscape" useFirstPageNumber="1" horizontalDpi="600"/>
  <headerFooter>
    <oddFooter>&amp;C&amp;36- &amp;P -</oddFooter>
  </headerFooter>
  <rowBreaks count="2" manualBreakCount="2">
    <brk id="39" max="11" man="1"/>
    <brk id="273" max="16383" man="1"/>
  </rowBreaks>
</worksheet>
</file>

<file path=docProps/app.xml><?xml version="1.0" encoding="utf-8"?>
<Properties xmlns="http://schemas.openxmlformats.org/officeDocument/2006/extended-properties" xmlns:vt="http://schemas.openxmlformats.org/officeDocument/2006/docPropsVTypes">
  <Company>榕城区人力资源和社会保障局</Company>
  <Application>WPS 表格</Application>
  <HeadingPairs>
    <vt:vector size="2" baseType="variant">
      <vt:variant>
        <vt:lpstr>工作表</vt:lpstr>
      </vt:variant>
      <vt:variant>
        <vt:i4>1</vt:i4>
      </vt:variant>
    </vt:vector>
  </HeadingPairs>
  <TitlesOfParts>
    <vt:vector size="1" baseType="lpstr">
      <vt:lpstr>妇科类医疗服务价格项目表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小伙子</cp:lastModifiedBy>
  <dcterms:created xsi:type="dcterms:W3CDTF">2026-02-13T01:57:00Z</dcterms:created>
  <dcterms:modified xsi:type="dcterms:W3CDTF">2026-03-06T09:07:50Z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