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心血管系统类医疗服务价格项目表" sheetId="1" r:id="rId1"/>
  </sheets>
  <definedNames>
    <definedName name="_xlnm._FilterDatabase" localSheetId="0" hidden="1">心血管系统类医疗服务价格项目表!$A$6:$L$299</definedName>
    <definedName name="_xlnm.Print_Titles" localSheetId="0">心血管系统类医疗服务价格项目表!$5:$6</definedName>
    <definedName name="_xlnm.Print_Area" localSheetId="0">心血管系统类医疗服务价格项目表!$A:$L</definedName>
  </definedNames>
  <calcPr calcId="144525"/>
</workbook>
</file>

<file path=xl/sharedStrings.xml><?xml version="1.0" encoding="utf-8"?>
<sst xmlns="http://schemas.openxmlformats.org/spreadsheetml/2006/main" count="1486" uniqueCount="871">
  <si>
    <t>附件3</t>
  </si>
  <si>
    <t xml:space="preserve">揭阳市公立医疗机构心血管系统类医疗服务价格项目表
</t>
  </si>
  <si>
    <t>使用说明：
1.本价格项目表以心血管系统为重点，按照心血管系统相关医疗服务产出设立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 本价格项目表中所称的“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
6.本价格项目表中所称的“再次手术”，是指既往曾行心脏外科开胸或腔镜手术，因病情需要再次行心脏手术的情况。
7.本价格项目表中所称的“微创手术”，是指通过非传统正中切口进行开胸或腔镜手术的方式，包括但不限于部分胸骨切口、侧切口、腔镜入路等情况。
8.本价格项目表中手术项目若需病理取样，地方定价时应考虑在原项目的价格构成中包含标本的留取和送检。
9.本价格项目表所称的“儿童”，指6周岁及以下，周岁的计算方法以法律的相关规定为准。
10.本价格项目表中其他学科开展相应项目时，可据实收费。
11.本价格项目表中未提及的部分肺动/静脉、体循环动脉等循环系统相关项目，后续在其他立项指南中列举。
12.本价格项目表价格构成中所称的“穿刺”为主项操作涉及的必要穿刺技术，价格构成中的穿刺操作不可收取相关费用；独立穿刺项目可按相应治疗价格项目收取。
13.本价格项目表中涉及“包括……”“…… 等”的，属于开放型表述，所指对象不仅局限于表述中列明的事项，也包括未列明的同类事项。
14.血管介入类治疗和手术包含数字减影费用。
15.同台手术进行多个血管介入治疗项目（包括不同血管、同血管的不同段），以一个血管介入治疗项目为计费起点（按全价收费），第二个及以上项目按各治疗项目的20%计价。</t>
  </si>
  <si>
    <t>序号</t>
  </si>
  <si>
    <t>财务分类</t>
  </si>
  <si>
    <t>项目编码</t>
  </si>
  <si>
    <t>项目名称</t>
  </si>
  <si>
    <t>服务产出</t>
  </si>
  <si>
    <t>价格构成</t>
  </si>
  <si>
    <t>计价单位</t>
  </si>
  <si>
    <t>计价说明</t>
  </si>
  <si>
    <t>全省最高
限价(元）</t>
  </si>
  <si>
    <t>揭阳</t>
  </si>
  <si>
    <t>三级价格（元）</t>
  </si>
  <si>
    <t>二级价格（元）</t>
  </si>
  <si>
    <t>一级价格（元）</t>
  </si>
  <si>
    <t>D</t>
  </si>
  <si>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</si>
  <si>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</si>
  <si>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</si>
  <si>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</si>
  <si>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小时</t>
  </si>
  <si>
    <t>012408000020100</t>
  </si>
  <si>
    <t>心电监测费-遥测心电监测（扩展）</t>
  </si>
  <si>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</si>
  <si>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</si>
  <si>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</si>
  <si>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</si>
  <si>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次</t>
  </si>
  <si>
    <t>012408000030001</t>
  </si>
  <si>
    <t>常规心电图检查费十二导联以上（加收）</t>
  </si>
  <si>
    <t>012408000030011</t>
  </si>
  <si>
    <t>常规心电图检查费-心脏晚电位检查（加收）</t>
  </si>
  <si>
    <t>012408000030100</t>
  </si>
  <si>
    <t>常规心电图检查费-心电向量图（扩展）</t>
  </si>
  <si>
    <t>012408000031100</t>
  </si>
  <si>
    <t>常规心电图检查费-频谱心电图（扩展）</t>
  </si>
  <si>
    <t>012408000040000</t>
  </si>
  <si>
    <t>心率变异性分析检查费</t>
  </si>
  <si>
    <t>通过连续记录心电图数据分析心率变化情况。</t>
  </si>
  <si>
    <t>012408000050000</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</si>
  <si>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</si>
  <si>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</si>
  <si>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</si>
  <si>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</si>
  <si>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</si>
  <si>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t>
  </si>
  <si>
    <t>日</t>
  </si>
  <si>
    <t>单次检查收取不超过3天，个别患者确有必要的最多可收取5天费用。</t>
  </si>
  <si>
    <t>012408000070000</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</si>
  <si>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</si>
  <si>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</si>
  <si>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</si>
  <si>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E</t>
  </si>
  <si>
    <t>013107000010000</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</si>
  <si>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</si>
  <si>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</si>
  <si>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</si>
  <si>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</si>
  <si>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</si>
  <si>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</si>
  <si>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</si>
  <si>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012408000080000</t>
  </si>
  <si>
    <t>心腔三维标测费</t>
  </si>
  <si>
    <t>通过动脉、静脉或心包置入三维标测电极，利用三维重建技术获取心腔三维结构。</t>
  </si>
  <si>
    <t>所定价格涵盖应用各种三维标测技术构建心腔三维图像所需的人力资源与基本物质资源消耗。</t>
  </si>
  <si>
    <t>012408000090000</t>
  </si>
  <si>
    <t>直立倾斜检查费</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</si>
  <si>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</si>
  <si>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</si>
  <si>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t>不与“心电监测费”同时收取。</t>
  </si>
  <si>
    <t>012408000100000</t>
  </si>
  <si>
    <t>6分钟步行检查费</t>
  </si>
  <si>
    <t>通过步行速度评估患者心脏功能及运动耐力。</t>
  </si>
  <si>
    <t>所定价格涵盖设备准备、测试过程中生命体征监测、撤除设备、出具报告等步骤所需的人力资源和基本物质资源消耗。</t>
  </si>
  <si>
    <t>012408000110000</t>
  </si>
  <si>
    <t>无创动态血压监测费</t>
  </si>
  <si>
    <t>通过无创的方式连续监测患者血压，获取24小时中多次血压监测数据。</t>
  </si>
  <si>
    <t>所定价格涵盖固定袖带、动态监测血压、采集数据、撤除袖带、分析、出具报告等步骤所需的人力资源与基本物质资源消耗。</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</si>
  <si>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</si>
  <si>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</si>
  <si>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</si>
  <si>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</si>
  <si>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013107000030000</t>
  </si>
  <si>
    <t>心脏电除颤/电复律费</t>
  </si>
  <si>
    <t>通过体外直流电除颤/电复律以改变心律。</t>
  </si>
  <si>
    <t>所定价格涵盖设备安装、除颤或复律、撤除设备等步骤所需的人力资源和基本物质资源消耗。</t>
  </si>
  <si>
    <t>012408000130000</t>
  </si>
  <si>
    <t>连续无创容积变异指数监测费</t>
  </si>
  <si>
    <t>通过无创方式连续监测评估患者的血容量状态和液体反应性。</t>
  </si>
  <si>
    <t>所定价格涵盖连接设备，连续测量无创容积变异指数、记录数据、撤除设备等步骤所需的人力资源和基本物质资源消耗。</t>
  </si>
  <si>
    <t>012408000140000</t>
  </si>
  <si>
    <t>有创血流动力学监测费</t>
  </si>
  <si>
    <t>通过侵入性的方式测量血流动力学参数指标。</t>
  </si>
  <si>
    <t>所定价格涵盖连接设备、监测血流动力学相关数据、撤除设备等步骤所需的人力资源和基本物质资源消耗。</t>
  </si>
  <si>
    <t>012408000150000</t>
  </si>
  <si>
    <t>无创血流动力学检查费</t>
  </si>
  <si>
    <t>通过非侵入性的各种检查方法测量血流动力学参数指标。</t>
  </si>
  <si>
    <t>项</t>
  </si>
  <si>
    <t>本项目中的“各种检查方法”指：心血流图、心尖搏动图、心音图、心阻抗图、心排出量检查。</t>
  </si>
  <si>
    <t>013107000040000</t>
  </si>
  <si>
    <t>体外反搏治疗费</t>
  </si>
  <si>
    <t>通过球囊使主动脉内收缩期血压降低和舒张期血压增高。</t>
  </si>
  <si>
    <t>所定价格涵盖皮肤清洁、连接体外反搏设备行体外反搏治疗、撤除设备等所需步骤的人力资源和基本物质资源消耗。</t>
  </si>
  <si>
    <t>012408000010000</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</si>
  <si>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</si>
  <si>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</si>
  <si>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</si>
  <si>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t>1.需在检查或手术治疗前后分别调整的按一次费用收取。
2.植入手术后的初次调试不得收取费用。</t>
  </si>
  <si>
    <t>012408000010100</t>
  </si>
  <si>
    <t>心脏植入式装置适配费-远程适配（扩展）</t>
  </si>
  <si>
    <t>012408000190000</t>
  </si>
  <si>
    <t>冠状动脉造影费</t>
  </si>
  <si>
    <t>通过介入的方式对冠状动脉进行检查。</t>
  </si>
  <si>
    <t>所定价格涵盖手术计划、术区准备、消毒铺巾、建立通路、冠状动脉造影、撤除、闭合血管通路等手术步骤所需的人力资源和基本物质资源消耗。</t>
  </si>
  <si>
    <t>012408000190001</t>
  </si>
  <si>
    <t>冠状动脉造影费-儿童（加收）</t>
  </si>
  <si>
    <t>012408000190011</t>
  </si>
  <si>
    <t>冠状动脉造影费-桥血管造影（加收）</t>
  </si>
  <si>
    <t>012408000190021</t>
  </si>
  <si>
    <t>冠状动脉造影费-左心室造影（加收）</t>
  </si>
  <si>
    <t>012408000200000</t>
  </si>
  <si>
    <t>冠状动脉腔内影像学检查费</t>
  </si>
  <si>
    <t>在冠状动脉造影基础上进行腔内影像学检查。</t>
  </si>
  <si>
    <t>所定价格涵盖连接设备、观察心腔内影像情况、撤除设备等步骤所需的人力资源和基本物质资源消耗。不含冠状动脉造影。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</si>
  <si>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</si>
  <si>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012408000210000</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</si>
  <si>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</si>
  <si>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</si>
  <si>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</si>
  <si>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t>本项目中的“冠状动脉血流储备功能检查费”指：冠状动脉造影检查中通过压力导丝、传感器、造影图像等方式获取的血流储备功能情况，包括但不限于FFR、CFR、QFR、caFFR、iFR等不同测定方法。</t>
  </si>
  <si>
    <t>012408000220000</t>
  </si>
  <si>
    <t>冠状动脉微循环阻力检查费</t>
  </si>
  <si>
    <t>在冠状动脉造影基础上进行微循环阻力检查。</t>
  </si>
  <si>
    <t>所定价格涵盖连接设备、测量冠状动脉微循环阻力、撤除设备等步骤所需的人力资源和基本物质资源消耗。不含冠状动脉造影。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</si>
  <si>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</si>
  <si>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G</t>
  </si>
  <si>
    <t>013308000030000</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</si>
  <si>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</si>
  <si>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</si>
  <si>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</si>
  <si>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血管</t>
  </si>
  <si>
    <t>1.本项目中的“血管”指：左主干、左前降支、左回旋支、右冠状动脉及每支桥血管。
2.同一血管不与“冠状动脉球囊扩张费”同时收取。</t>
  </si>
  <si>
    <t>013308000030001</t>
  </si>
  <si>
    <t>冠状动脉支架置入费-儿童（加收）</t>
  </si>
  <si>
    <t>013308000040000</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</si>
  <si>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</si>
  <si>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</si>
  <si>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</si>
  <si>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t>
  </si>
  <si>
    <t>013308000040001</t>
  </si>
  <si>
    <t>冠状动脉球囊扩张费-儿童（加收）</t>
  </si>
  <si>
    <t>013308000050000</t>
  </si>
  <si>
    <t>冠状动脉慢性完全闭塞血管逆向再通治疗费</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</si>
  <si>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</si>
  <si>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</si>
  <si>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t>本项目中的“血管”指：左主干、左前降支、左回旋支、右冠状动脉及每支桥血管。</t>
  </si>
  <si>
    <t>013308000050001</t>
  </si>
  <si>
    <t>冠状动脉慢性完全闭塞血管逆向再通治疗费-儿童（加收）</t>
  </si>
  <si>
    <t>013308000060000</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</si>
  <si>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</si>
  <si>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</si>
  <si>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</si>
  <si>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013308000060001</t>
  </si>
  <si>
    <t>冠状动脉腔内减容费-儿童（加收）</t>
  </si>
  <si>
    <t>013308000070000</t>
  </si>
  <si>
    <t>冠状动脉溶栓费</t>
  </si>
  <si>
    <t>通过介入方式对冠状动脉进行溶栓治疗。</t>
  </si>
  <si>
    <t>所定价格涵盖手术计划、术区准备、消毒铺巾、建立通路、溶栓、确认治疗效果、撤除、闭合通路等手术步骤所需的人力资源和基本物质资源消耗。不含冠状动脉造影。</t>
  </si>
  <si>
    <t>013308000070001</t>
  </si>
  <si>
    <t>冠状动脉溶栓费-儿童（加收）</t>
  </si>
  <si>
    <t>013107000050000</t>
  </si>
  <si>
    <t>主动脉内球囊反搏安装费</t>
  </si>
  <si>
    <t>安装并运行球囊反搏设备。</t>
  </si>
  <si>
    <t>所定价格涵盖经皮穿刺或切开、球囊导管送至降主动脉、固定导管、连接机器、启动反搏等手术步骤所需的人力资源和基本物质资源消耗。</t>
  </si>
  <si>
    <t>013107000060000</t>
  </si>
  <si>
    <t>主动脉内球囊反搏取出费</t>
  </si>
  <si>
    <t>停止并撤除球囊反搏设备。</t>
  </si>
  <si>
    <t>所定价格涵盖停止设备、球囊排气、撤除导管、缝合或压迫止血等手术步骤所需的人力资源和基本物质资源消耗。</t>
  </si>
  <si>
    <t>012408000160000</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</si>
  <si>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</si>
  <si>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</si>
  <si>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</si>
  <si>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</si>
  <si>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</si>
  <si>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</si>
  <si>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</si>
  <si>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012408000230001</t>
  </si>
  <si>
    <t>右心导管检查费-儿童（加收）</t>
  </si>
  <si>
    <t>012408000240000</t>
  </si>
  <si>
    <t>左心导管检查费</t>
  </si>
  <si>
    <t>通过导管检查测量主动脉压、左心室压等指标。</t>
  </si>
  <si>
    <t>012408000240001</t>
  </si>
  <si>
    <t>左心导管检查费-儿童（加收）</t>
  </si>
  <si>
    <t>013308000080000</t>
  </si>
  <si>
    <t>主动脉瓣成形费（介入）</t>
  </si>
  <si>
    <t>通过介入的方式治疗主动脉瓣瓣膜狭窄或关闭不全。</t>
  </si>
  <si>
    <t>所定价格涵盖手术计划、术区准备、消毒铺巾、建立通路、病变瓣膜成形、撤除、闭合血管通路等手术步骤所需的人力资源和基本物质资源消耗。</t>
  </si>
  <si>
    <t>013308000080001</t>
  </si>
  <si>
    <t>主动脉瓣成形费（介入）-儿童（加收）</t>
  </si>
  <si>
    <t>013308000080011</t>
  </si>
  <si>
    <t>主动脉瓣成形费（介入）-瓣中瓣/环中瓣修复（加收）</t>
  </si>
  <si>
    <t>013308000080100</t>
  </si>
  <si>
    <t>主动脉瓣成形费（介入）-肺动脉瓣成形（介入）（扩展）</t>
  </si>
  <si>
    <t>013308000090000</t>
  </si>
  <si>
    <t>二尖瓣成形费（介入）</t>
  </si>
  <si>
    <t>通过介入的方式治疗二尖瓣瓣膜狭窄或关闭不全。</t>
  </si>
  <si>
    <t>013308000090001</t>
  </si>
  <si>
    <t>二尖瓣成形费（介入）-儿童（加收）</t>
  </si>
  <si>
    <t>013308000090011</t>
  </si>
  <si>
    <t>二尖瓣成形费（介入）-瓣中瓣/环中瓣修复（加收）</t>
  </si>
  <si>
    <t>013308000090100</t>
  </si>
  <si>
    <t>二尖瓣成形费（介入）-三尖瓣成形（介入）（扩展）</t>
  </si>
  <si>
    <t>013308000100000</t>
  </si>
  <si>
    <t>主动脉瓣置换费（介入）</t>
  </si>
  <si>
    <t>通过介入的方式用人工瓣膜替换病变瓣膜。</t>
  </si>
  <si>
    <t>所定价格涵盖手术计划、术区准备、消毒铺巾、建立通路、人工瓣膜输送、撤除、闭合血管通路等手术步骤所需的人力资源和基本物质治疗消耗。</t>
  </si>
  <si>
    <t>013308000100001</t>
  </si>
  <si>
    <t>主动脉瓣置换费（介入）-儿童（加收）</t>
  </si>
  <si>
    <t>013308000100011</t>
  </si>
  <si>
    <t>主动脉瓣置换费（介入）-瓣中瓣/环中瓣修复（加收）</t>
  </si>
  <si>
    <t>013308000100100</t>
  </si>
  <si>
    <t>主动脉瓣置换费（介入）-肺动脉瓣置换（介入）（扩展）</t>
  </si>
  <si>
    <t>013308000110000</t>
  </si>
  <si>
    <t>二尖瓣置换费（介入）</t>
  </si>
  <si>
    <t>013308000110001</t>
  </si>
  <si>
    <t>二尖瓣置换费（介入）-儿童（加收）</t>
  </si>
  <si>
    <t>013308000110011</t>
  </si>
  <si>
    <t>二尖瓣置换费（介入）-瓣中瓣/环中瓣修复（加收）</t>
  </si>
  <si>
    <t>013308000110100</t>
  </si>
  <si>
    <t>二尖瓣置换费（介入）-三尖瓣置换（介入）（扩展）</t>
  </si>
  <si>
    <t>013308000120000</t>
  </si>
  <si>
    <t>结构性心脏病封堵费（常规）</t>
  </si>
  <si>
    <t>通过介入的方式治疗结构性心脏病。</t>
  </si>
  <si>
    <t>所定价格涵盖手术计划、术区准备、消毒铺巾、建立通路、释放封堵装置、撤除、闭合血管通路等手术步骤所需的人力资源和基本物质资源消耗。</t>
  </si>
  <si>
    <t>1.本项目中的“常规”指：包括但不限于动脉导管未闭、房间隔缺损、室间隔缺损、卵圆孔未闭以及左心耳封堵等情况。
2.同时涉及多个疾病的可分别计费。
3.结构性心脏病介入缝合术按本项目收费。</t>
  </si>
  <si>
    <t>013308000120001</t>
  </si>
  <si>
    <t>结构性心脏病封堵费（常规）-儿童（加收）</t>
  </si>
  <si>
    <t>013308000130000</t>
  </si>
  <si>
    <t>结构性心脏病封堵费（复杂）</t>
  </si>
  <si>
    <t>通过介入的方式治疗复杂结构性心脏病。</t>
  </si>
  <si>
    <t>1.本项目中的“复杂”指：肺动静脉瘘、冠状动脉瘘、主动脉窦瘤、瓣周漏、吻合口漏。
2.同时涉及多个疾病的可分别计费。</t>
  </si>
  <si>
    <t>013308000130001</t>
  </si>
  <si>
    <t>结构性心脏病封堵费（复杂）-儿童（加收）</t>
  </si>
  <si>
    <t>013308000140000</t>
  </si>
  <si>
    <t>房间隔分流费</t>
  </si>
  <si>
    <t>通过穿刺、消融、介入等方式制造房间隔交通。</t>
  </si>
  <si>
    <t>所定价格涵盖手术计划、术区准备、消毒铺巾、建立通路、制造房间隔交通、闭合血管通路等手术步骤所需的人力资源和基本物质资源消耗。</t>
  </si>
  <si>
    <t>013308000140001</t>
  </si>
  <si>
    <t>房间隔分流费-儿童（加收）</t>
  </si>
  <si>
    <t>013308000150000</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</si>
  <si>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</si>
  <si>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</si>
  <si>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</si>
  <si>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t>本项目中的“消融能量或介质”指：包括但不限于化学、射频、冷冻、脉冲等方式。</t>
  </si>
  <si>
    <t>013308000150001</t>
  </si>
  <si>
    <t>肥厚型心肌病消融费-儿童（加收）</t>
  </si>
  <si>
    <t>013308000160000</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</si>
  <si>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</si>
  <si>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</si>
  <si>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</si>
  <si>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t>1.本项目中的“心率失常病灶”指：包括但不限于阵发性室上性心动过速、预激综合症、I型心房扑动、房性早搏、室性早搏、房性心动过速、非器质性心脏病的室性心动过速。
2.消融能量或介质包括但不限于化学、射频、冷冻、脉冲等方式。</t>
  </si>
  <si>
    <t>013308000160001</t>
  </si>
  <si>
    <t>心律失常消融费（常规）-儿童（加收）</t>
  </si>
  <si>
    <t>013308000170000</t>
  </si>
  <si>
    <t>心律失常消融费（复杂）</t>
  </si>
  <si>
    <t>通过介入的方式消融复杂心律失常病灶。</t>
  </si>
  <si>
    <t>1.本项目中的“心率失常病灶”指：心房颤动、II型心房扑动、器质性心脏病的室性心动过速。
2.消融能量或介质包括但不限于化学、射频、冷冻、脉冲等方式。</t>
  </si>
  <si>
    <t>013308000170001</t>
  </si>
  <si>
    <t>心律失常消融费（复杂）-儿童（加收）</t>
  </si>
  <si>
    <t>013308000180000</t>
  </si>
  <si>
    <t>肾动脉去神经费</t>
  </si>
  <si>
    <t>通过介入的方式消融肾交感神经。</t>
  </si>
  <si>
    <t>所定价格涵盖手术计划、术区准备、消毒铺巾、穿刺、放置鞘管、消融治疗，撤除、闭合通路等手术步骤所需的人力资源和基本物质资源消耗。</t>
  </si>
  <si>
    <t>013308000180001</t>
  </si>
  <si>
    <t>肾动脉去神经费-儿童（加收）</t>
  </si>
  <si>
    <t>013308000190000</t>
  </si>
  <si>
    <t>肺动脉去神经费</t>
  </si>
  <si>
    <t>通过介入的方式消融肺交感神经。</t>
  </si>
  <si>
    <t>013308000190001</t>
  </si>
  <si>
    <t>肺动脉去神经费-儿童（加收）</t>
  </si>
  <si>
    <t>012408000250000</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</si>
  <si>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</si>
  <si>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</si>
  <si>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</si>
  <si>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012408000250001</t>
  </si>
  <si>
    <t>有创心内电生理检查费-儿童（加收）</t>
  </si>
  <si>
    <t>013308000200000</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</si>
  <si>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</si>
  <si>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</si>
  <si>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</si>
  <si>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013308000200001</t>
  </si>
  <si>
    <t>植入式心电监测器安装费-儿童（加收）</t>
  </si>
  <si>
    <t>013308000210000</t>
  </si>
  <si>
    <t>植入式心电监测器取出费</t>
  </si>
  <si>
    <t>通过手术取出植入式心电监测器。</t>
  </si>
  <si>
    <t>所定价格涵盖手术计划、术区准备、消毒铺巾、取出、缝合等步骤所需的人力资源和基本物质资源消耗。</t>
  </si>
  <si>
    <t>013308000210001</t>
  </si>
  <si>
    <t>植入式心电监测器取出费-儿童（加收）</t>
  </si>
  <si>
    <t>013308000220000</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</si>
  <si>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</si>
  <si>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</si>
  <si>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</si>
  <si>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013308000220001</t>
  </si>
  <si>
    <t>永久起搏器安装费-儿童（加收）</t>
  </si>
  <si>
    <t>013308000220011</t>
  </si>
  <si>
    <t>永久起搏器安装费-三腔起搏器/除颤器安装（加收）</t>
  </si>
  <si>
    <t>013308000220100</t>
  </si>
  <si>
    <t>永久起搏器安装费-植入式心脏复律除颤器安装（扩展）</t>
  </si>
  <si>
    <t>013308000221100</t>
  </si>
  <si>
    <t>永久起搏器安装费-植入式心脏收缩力调节器安装（扩展）</t>
  </si>
  <si>
    <t>013308000230000</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</si>
  <si>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</si>
  <si>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</si>
  <si>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</si>
  <si>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013308000230001</t>
  </si>
  <si>
    <t>永久起搏器电极取出费-儿童（加收）</t>
  </si>
  <si>
    <t>013308000230011</t>
  </si>
  <si>
    <t>永久起搏器电极取出费-结扎包埋（加收）</t>
  </si>
  <si>
    <t>暂不定价</t>
  </si>
  <si>
    <t>013308000230021</t>
  </si>
  <si>
    <t>永久起搏器电极取出费-导线调整（减收）</t>
  </si>
  <si>
    <t>013308000230100</t>
  </si>
  <si>
    <t>永久起搏器电极取出费-植入式心脏复律除颤器电极取出（扩展）</t>
  </si>
  <si>
    <t>013308000231100</t>
  </si>
  <si>
    <t>永久起搏器电极取出费-植入式心脏收缩力调节器电极取出（扩展）</t>
  </si>
  <si>
    <t>013308000240000</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</si>
  <si>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</si>
  <si>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</si>
  <si>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</si>
  <si>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</si>
  <si>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013308000240001</t>
  </si>
  <si>
    <t>永久起搏器更换费-儿童（加收）</t>
  </si>
  <si>
    <t>013308000240100</t>
  </si>
  <si>
    <t>永久起搏器更换费-植入式心脏复律除颤器更换（扩展）</t>
  </si>
  <si>
    <t>013308000241100</t>
  </si>
  <si>
    <t>永久起搏器更换费-植入式心脏收缩力调节器更换（扩展）</t>
  </si>
  <si>
    <t>013308000250000</t>
  </si>
  <si>
    <t>永久起搏器取出费</t>
  </si>
  <si>
    <t>通过介入的方式取出原起搏器及导线。</t>
  </si>
  <si>
    <t>所定价格涵盖手术计划、术区准备、消毒铺巾、切口囊袋、取出起搏器、处理包埋原导线、缝合等手术步骤所需的人力资源和基本物资消耗。</t>
  </si>
  <si>
    <t>013308000250001</t>
  </si>
  <si>
    <t>永久起搏器取出费-儿童（加收）</t>
  </si>
  <si>
    <t>013308000250011</t>
  </si>
  <si>
    <t>永久起搏器取出费-囊袋清创（加收）</t>
  </si>
  <si>
    <t>013308000250100</t>
  </si>
  <si>
    <t>永久起搏器取出费-植入式心脏复律除颤器取出（扩展）</t>
  </si>
  <si>
    <t>013308000251100</t>
  </si>
  <si>
    <t>永久起搏器取出费-植入式心脏收缩力调节器取出（扩展）</t>
  </si>
  <si>
    <t>013308000260000</t>
  </si>
  <si>
    <t>心外膜永久起搏器植入费</t>
  </si>
  <si>
    <t>通过手术的方式安装心外膜永久起搏器</t>
  </si>
  <si>
    <t>所定价格涵盖手术计划、术区准备、消毒铺巾、心外膜电极植入、囊袋制备、参数调试、起搏器安置、缝合、程控测试等步骤所需的人力资源和基本物质资源消耗。</t>
  </si>
  <si>
    <t>013308000260001</t>
  </si>
  <si>
    <t>心外膜永久起搏器植入费-儿童（加收）</t>
  </si>
  <si>
    <t>013308000270000</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</si>
  <si>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</si>
  <si>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</si>
  <si>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</si>
  <si>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013308000270001</t>
  </si>
  <si>
    <t>临时起搏器安装费-儿童（加收）</t>
  </si>
  <si>
    <t>013308000280000</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</si>
  <si>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</si>
  <si>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</si>
  <si>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</si>
  <si>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</si>
  <si>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013308000280001</t>
  </si>
  <si>
    <t>临时起搏器取出费-儿童（加收）</t>
  </si>
  <si>
    <t>013107000070000</t>
  </si>
  <si>
    <t>临时起搏器运行监测费</t>
  </si>
  <si>
    <t>对临时起搏器参数的调整，持续提供临时性心脏起搏。</t>
  </si>
  <si>
    <t>所定价格涵盖临时起搏器参数、位置调整，功能状态的评估等步骤所需的人力资源和基本物资消耗。</t>
  </si>
  <si>
    <t>013308000290000</t>
  </si>
  <si>
    <t>体外循环转流费</t>
  </si>
  <si>
    <t>通过设备在手术中建立替代循环的体外系统，维持血液循环。</t>
  </si>
  <si>
    <t>所定价格涵盖患者评估、切开、穿刺、插管、管路连接、预充、转流、调试、控制、监测、撤除等步骤所需的人力资源、设备运转成本和基本物质资源消耗。</t>
  </si>
  <si>
    <t>1.本项目中的“微创体外循环转流”指：因手术需要开展的负压辅助静脉引流技术。2.第一小时单价按100%收取，第二小时单价按50%收取，第三小时及以上单价按10%收取。</t>
  </si>
  <si>
    <t>013308000290001</t>
  </si>
  <si>
    <t>体外循环转流费-儿童（加收）</t>
  </si>
  <si>
    <t>013308000290011</t>
  </si>
  <si>
    <t>体外循环转流费-微创体外循环转流（加收）</t>
  </si>
  <si>
    <t>013308000300000</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</si>
  <si>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</si>
  <si>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</si>
  <si>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</si>
  <si>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t>不可与“体外循环转流费”在同台手术同时收取。</t>
  </si>
  <si>
    <t>013308000300001</t>
  </si>
  <si>
    <t>备体外循环费-儿童（加收）</t>
  </si>
  <si>
    <t>013107000080000</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</si>
  <si>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</si>
  <si>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</si>
  <si>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</si>
  <si>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t>本项目中的“体外循环辅助装置”指：通过各种原理进行短期心室循环的装置。</t>
  </si>
  <si>
    <t>013107000080001</t>
  </si>
  <si>
    <t>体外人工膜肺安装费-儿童（加收）</t>
  </si>
  <si>
    <t>013107000080100</t>
  </si>
  <si>
    <t>体外人工膜肺安装费-体外循环辅助装置安装（扩展）</t>
  </si>
  <si>
    <t>013107000090000</t>
  </si>
  <si>
    <t>体外人工膜肺撤除费</t>
  </si>
  <si>
    <t>撤除体外膜肺。</t>
  </si>
  <si>
    <t>所定价格涵盖患者评估、减流、停机、撤除等步骤所需的人力资源、设备运转成本和基本物质资源消耗。</t>
  </si>
  <si>
    <t>013107000090001</t>
  </si>
  <si>
    <t>体外人工膜肺撤除费-儿童（加收）</t>
  </si>
  <si>
    <t>013107000090100</t>
  </si>
  <si>
    <t>体外人工膜肺撤除费-体外循环辅助装置撤除（扩展）</t>
  </si>
  <si>
    <t>012408000170000</t>
  </si>
  <si>
    <t>体外人工膜肺运行监测费</t>
  </si>
  <si>
    <t>在体外人工膜肺运行过程中进行人工膜肺设备运行监测</t>
  </si>
  <si>
    <t>所定价格涵盖观察、调试、监测等步骤所需的人力资源、设备运转成本和基本物质资源消耗。不含患者基础生命体征监测。</t>
  </si>
  <si>
    <t>012408000170100</t>
  </si>
  <si>
    <t>体外人工膜肺运行监测费-体外循环辅助装置运行监测（扩展）</t>
  </si>
  <si>
    <t>013107000100000</t>
  </si>
  <si>
    <t>体外人工膜肺置换费</t>
  </si>
  <si>
    <t>通过对膜肺、血泵等组件进行更换。</t>
  </si>
  <si>
    <t>所定价格涵盖降低血泵流量、暂停辅助、置换组件、连接、启动、调试等步骤所需的人力资源和基本物质资源消耗。</t>
  </si>
  <si>
    <t>013107000100001</t>
  </si>
  <si>
    <t>体外人工膜肺置换费-儿童（加收）</t>
  </si>
  <si>
    <t>013107000100100</t>
  </si>
  <si>
    <t>体外人工膜肺置换费-体外循环辅助装置置换（扩展）</t>
  </si>
  <si>
    <t>013308000010000</t>
  </si>
  <si>
    <t>心室辅助装置植入费</t>
  </si>
  <si>
    <t>通过手术植入心室辅助装置，进行过渡性或长期机械循环支持。</t>
  </si>
  <si>
    <t>所定价格涵盖手术计划、术区准备、消毒、切开、血泵植入、人工血管吻合、缝合、处理用物等步骤所需的人力资源和基本物质资源消耗。</t>
  </si>
  <si>
    <t>013308000010001</t>
  </si>
  <si>
    <t>心室辅助装置植入费-儿童（加收）</t>
  </si>
  <si>
    <t>013308000010011</t>
  </si>
  <si>
    <t>心室辅助装置植入费-再次手术（加收）</t>
  </si>
  <si>
    <t>013308000020000</t>
  </si>
  <si>
    <t>心室辅助装置取出费</t>
  </si>
  <si>
    <t>通过手术取出心室辅助装置。</t>
  </si>
  <si>
    <t>所定价格涵盖手术计划、术区准备、消毒、切开、停止并撤除设备、缝合、处理用物等步骤所需的人力资源和基本物质资源消耗。</t>
  </si>
  <si>
    <t>心室辅助装置置换按“心室辅助装置植入费”及“心室辅助装置取出费”收取。</t>
  </si>
  <si>
    <t>013308000020001</t>
  </si>
  <si>
    <t>心室辅助装置取出费-儿童（加收）</t>
  </si>
  <si>
    <t>012408000180000</t>
  </si>
  <si>
    <t>术中血管桥流量测定费</t>
  </si>
  <si>
    <t>通过测量手术中桥血管的血流量，评估血管堵塞程度。</t>
  </si>
  <si>
    <t>所定价格涵盖探头置入、持续监测、撤除等步骤所需的人力资源和基本物质资源消耗。</t>
  </si>
  <si>
    <t>013308000310000</t>
  </si>
  <si>
    <t>冠状动脉旁路移植费</t>
  </si>
  <si>
    <t>通过人工血管或生物血管，连接狭窄冠状动脉的远端和主动脉。</t>
  </si>
  <si>
    <t>所定价格涵盖手术计划、术区准备、消毒、切开、吻合血管、缝合、处理用物等步骤所需的人力资源和基本物质资源消耗。</t>
  </si>
  <si>
    <t>013308000310001</t>
  </si>
  <si>
    <t>冠状动脉旁路移植费-儿童（加收）</t>
  </si>
  <si>
    <t>013308000310011</t>
  </si>
  <si>
    <t>冠状动脉旁路移植费-微创手术（加收）</t>
  </si>
  <si>
    <t>013308000310021</t>
  </si>
  <si>
    <t>冠状动脉旁路移植费-再次手术（加收）</t>
  </si>
  <si>
    <t>013308000310031</t>
  </si>
  <si>
    <t>冠状动脉旁路移植费-每使用一支动脉桥（加收）</t>
  </si>
  <si>
    <t>013308000310041</t>
  </si>
  <si>
    <t>冠状动脉旁路移植费-冠状动脉内膜剥脱（加收）</t>
  </si>
  <si>
    <t>013308000320000</t>
  </si>
  <si>
    <t>腔静脉右心房搭桥费</t>
  </si>
  <si>
    <t>通过手术建立上腔静脉/下腔静脉与右心房之间的血流通路。</t>
  </si>
  <si>
    <t>013308000320001</t>
  </si>
  <si>
    <t>腔静脉右心房搭桥费-儿童（加收）</t>
  </si>
  <si>
    <t>013308000330000</t>
  </si>
  <si>
    <t>冠状动脉肌桥松解费</t>
  </si>
  <si>
    <t>通过切除部分心肌组织，减少对冠状动脉的压迫。</t>
  </si>
  <si>
    <t>所定价格涵盖手术计划、术区准备、消毒、切开、缝合、处理用物等步骤所需的人力资源和基本物质资源消耗。</t>
  </si>
  <si>
    <t>不与“冠状动脉旁路移植费”同时收取。</t>
  </si>
  <si>
    <t>013308000330001</t>
  </si>
  <si>
    <t>冠状动脉肌桥松解费-儿童（加收）</t>
  </si>
  <si>
    <t>013308000340000</t>
  </si>
  <si>
    <t>室壁瘤手术费</t>
  </si>
  <si>
    <t>通过各种手术方式修复室壁瘤体。</t>
  </si>
  <si>
    <t>所定价格涵盖手术计划、术区准备、消毒、切开、折叠或切除室壁瘤、缝合、处理用物等步骤所需的人力资源和基本物质资源消耗。</t>
  </si>
  <si>
    <t>013308000340001</t>
  </si>
  <si>
    <t>室壁瘤手术费-儿童（加收）</t>
  </si>
  <si>
    <t>013308000340011</t>
  </si>
  <si>
    <t>室壁瘤手术费-室间隔穿孔修补（加收）</t>
  </si>
  <si>
    <t>013308000340021</t>
  </si>
  <si>
    <t>室壁瘤手术费-左室成形（加收）</t>
  </si>
  <si>
    <t>013308000350000</t>
  </si>
  <si>
    <t>心包剥脱费</t>
  </si>
  <si>
    <t>通过手术对缩窄性心包炎进行心包剥脱。</t>
  </si>
  <si>
    <t>所定价格涵盖手术计划、术区准备、消毒、切开、剥离心包、缝合、处理用物等步骤所需的人力资源和基本物质资源消耗。</t>
  </si>
  <si>
    <t>013308000350001</t>
  </si>
  <si>
    <t>心包剥脱费-儿童（加收）</t>
  </si>
  <si>
    <t>013308000360000</t>
  </si>
  <si>
    <t>心脏血栓清除费</t>
  </si>
  <si>
    <t>通过手术对心房/心室血栓进行清除治疗。</t>
  </si>
  <si>
    <t>所定价格涵盖手术计划、术区准备、消毒、切开、清除血栓、缝合、处理用物等步骤所需的人力资源和基本物质资源消耗。</t>
  </si>
  <si>
    <t>013308000360001</t>
  </si>
  <si>
    <t>心脏血栓清除费-儿童（加收）</t>
  </si>
  <si>
    <t>013308000370000</t>
  </si>
  <si>
    <t>心包开窗引流费</t>
  </si>
  <si>
    <t>通过手术对心包进行开窗及引流。</t>
  </si>
  <si>
    <t>所定价格涵盖手术计划、术区准备、消毒、切开、引出心包腔内积液、缝合、处理用物等步骤所需的人力资源和基本物质资源消耗。不含心包穿刺。</t>
  </si>
  <si>
    <t>013308000370001</t>
  </si>
  <si>
    <t>心包开窗引流费-儿童（加收）</t>
  </si>
  <si>
    <t>013308000380000</t>
  </si>
  <si>
    <t>心包肿瘤切除费</t>
  </si>
  <si>
    <t>通过手术对心包的肿瘤进行切除。</t>
  </si>
  <si>
    <t>所定价格涵盖手术计划、术区准备、消毒、切开、切除、缝合、处理用物等步骤所需的人力资源和基本物质资源消耗。</t>
  </si>
  <si>
    <t>013308000380001</t>
  </si>
  <si>
    <t>心包肿瘤切除费-儿童（加收）</t>
  </si>
  <si>
    <t>013308000380011</t>
  </si>
  <si>
    <t>心包肿瘤切除费-恶性肿瘤（加收）</t>
  </si>
  <si>
    <t>013308000390000</t>
  </si>
  <si>
    <t>心脏肿瘤切除费</t>
  </si>
  <si>
    <t>通过手术对心脏的肿瘤进行切除。</t>
  </si>
  <si>
    <t>所定价格涵盖手术计划、术区准备、消毒、切开、切除、缝合、处理用物，必要时补片修补等步骤所需的人力资源和基本物质资源消耗。</t>
  </si>
  <si>
    <t>013308000390001</t>
  </si>
  <si>
    <t>心脏肿瘤切除费-儿童（加收）</t>
  </si>
  <si>
    <t>013308000390011</t>
  </si>
  <si>
    <t>心脏肿瘤切除费-恶性肿瘤（加收）</t>
  </si>
  <si>
    <t>013308000400000</t>
  </si>
  <si>
    <t>心内异物取出费</t>
  </si>
  <si>
    <t>通过手术取出心脏内的异物或植入物。</t>
  </si>
  <si>
    <t>所定价格涵盖手术计划、术区准备、消毒、切开、取出、缝合、处理用物，必要时补片修补等步骤所需的人力资源和基本物质资源消耗。</t>
  </si>
  <si>
    <t>013308000400001</t>
  </si>
  <si>
    <t>心内异物取出费-儿童（加收）</t>
  </si>
  <si>
    <t>013308000410000</t>
  </si>
  <si>
    <t>心脏破损修补费</t>
  </si>
  <si>
    <t>通过手术对破损心脏进行修补。</t>
  </si>
  <si>
    <t>所定价格涵盖手术计划、术区准备、消毒、切开、修补、缝合、处理用物，必要时补片修补等步骤所需的人力资源和基本物质资源消耗。</t>
  </si>
  <si>
    <t>013308000410001</t>
  </si>
  <si>
    <t>心脏破损修补费-儿童（加收）</t>
  </si>
  <si>
    <t>013308000420000</t>
  </si>
  <si>
    <t>开胸心脏挤压费</t>
  </si>
  <si>
    <t>通过手术对心脏进行挤压。</t>
  </si>
  <si>
    <t>所定价格涵盖手术计划、术区准备、消毒、切开、直视心脏按压、缝合、处理用物等步骤所需的人力资源和基本物质资源消耗。</t>
  </si>
  <si>
    <t>不与体外循环各类手术费同时收费。</t>
  </si>
  <si>
    <t>013308000420001</t>
  </si>
  <si>
    <t>开胸心脏挤压费-儿童（加收）</t>
  </si>
  <si>
    <t>013308000430000</t>
  </si>
  <si>
    <t>室间隔部分心肌切除费</t>
  </si>
  <si>
    <t>通过手术对原发性或继发性肥厚室间隔进行切除。</t>
  </si>
  <si>
    <t>013308000430001</t>
  </si>
  <si>
    <t>室间隔部分心肌切除费-儿童（加收）</t>
  </si>
  <si>
    <t>013308000440000</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</si>
  <si>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</si>
  <si>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</si>
  <si>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</si>
  <si>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013308000440001</t>
  </si>
  <si>
    <t>心耳闭合费-儿童（加收）</t>
  </si>
  <si>
    <t>013308000440011</t>
  </si>
  <si>
    <t>心耳闭合费-微创手术（加收）</t>
  </si>
  <si>
    <t>013308000450000</t>
  </si>
  <si>
    <t>心脏直视消融费</t>
  </si>
  <si>
    <t>通过手术的方式消融心律失常病灶。</t>
  </si>
  <si>
    <t>所定价格涵盖手术计划、术区准备、消毒、切开、消融治疗、缝合、处理用物等步骤所需的人力资源和基本物质资源消耗。</t>
  </si>
  <si>
    <t>013308000450001</t>
  </si>
  <si>
    <t>心脏直视消融费-儿童（加收）</t>
  </si>
  <si>
    <t>013308000450011</t>
  </si>
  <si>
    <t>心脏直视消融费-微创手术（加收）</t>
  </si>
  <si>
    <t>013308000460000</t>
  </si>
  <si>
    <t>法洛四联症矫治费</t>
  </si>
  <si>
    <t>通过手术对法洛四联症患者进行治疗。</t>
  </si>
  <si>
    <t>所定价格涵盖手术计划、术区准备、消毒、切开、室间隔缺损修补、右心室流出道疏通、缝合、处理用物等步骤所需的人力资源和基本物质资源消耗。</t>
  </si>
  <si>
    <t>不与“右室流出道疏通费”及“肺动脉成形费”同时收取。</t>
  </si>
  <si>
    <t>013308000460001</t>
  </si>
  <si>
    <t>法洛四联症矫治费-儿童（加收）</t>
  </si>
  <si>
    <t>013308000470000</t>
  </si>
  <si>
    <t>房间隔缺损修补费</t>
  </si>
  <si>
    <t>通过手术对缺损房间隔进行修补。</t>
  </si>
  <si>
    <t>013308000470001</t>
  </si>
  <si>
    <t>房间隔缺损修补费-儿童（加收）</t>
  </si>
  <si>
    <t>013308000470011</t>
  </si>
  <si>
    <t>房间隔缺损修补费-微创手术（加收）</t>
  </si>
  <si>
    <t>013308000480000</t>
  </si>
  <si>
    <t>房间隔造口/房间隔缺损扩大费</t>
  </si>
  <si>
    <t>通过手术建立或扩大左心房与右心房之间的通道。</t>
  </si>
  <si>
    <t>所定价格涵盖手术计划、术区准备、消毒、切开、房间隔造口或房间隔缺损扩大、缝合、处理用物等步骤所需的人力资源和基本物质资源消耗。</t>
  </si>
  <si>
    <t>013308000480001</t>
  </si>
  <si>
    <t>房间隔造口/房间隔缺损扩大费-儿童（加收）</t>
  </si>
  <si>
    <t>013308000490000</t>
  </si>
  <si>
    <t>室间隔缺损修补费</t>
  </si>
  <si>
    <t>通过手术对缺损室间隔进行修补。</t>
  </si>
  <si>
    <t>013308000490001</t>
  </si>
  <si>
    <t>室间隔缺损修补费-儿童（加收）</t>
  </si>
  <si>
    <t>013308000490011</t>
  </si>
  <si>
    <t>室间隔缺损修补费-微创手术（加收）</t>
  </si>
  <si>
    <t>013308000500000</t>
  </si>
  <si>
    <t>部分型心内膜垫缺损矫治费</t>
  </si>
  <si>
    <t>通过手术对部分缺损的心内膜垫进行修补。</t>
  </si>
  <si>
    <t>所定价格涵盖手术计划、术区准备、消毒、切开、修补、处理瓣膜裂、缝合、处理用物，必要时补片修补等步骤所需的人力资源和基本物质资源消耗。</t>
  </si>
  <si>
    <t>013308000500001</t>
  </si>
  <si>
    <t>部分型心内膜垫缺损矫治费-儿童（加收）</t>
  </si>
  <si>
    <t>013308000500100</t>
  </si>
  <si>
    <t>部分型心内膜垫缺损矫治费-过渡性心内膜垫缺损矫治（扩展）</t>
  </si>
  <si>
    <t>013308000510000</t>
  </si>
  <si>
    <t>完全型心内膜垫缺损矫治费</t>
  </si>
  <si>
    <t>通过手术对完全缺损的心内膜垫进行修补。</t>
  </si>
  <si>
    <t>所定价格涵盖手术计划、术区准备、消毒、切开、修补、处理房室畸形、缝合、处理用物，必要时补片修补等步骤所需的人力资源和基本物质资源消耗。</t>
  </si>
  <si>
    <t>013308000510001</t>
  </si>
  <si>
    <t>完全型心内膜垫缺损矫治费-儿童（加收）</t>
  </si>
  <si>
    <t>013308000520000</t>
  </si>
  <si>
    <t>动脉导管闭合费</t>
  </si>
  <si>
    <t>通过手术闭合动脉导管开口。</t>
  </si>
  <si>
    <t>所定价格涵盖手术计划、术区准备、消毒、切开、闭合、缝合、处理用物等步骤所需的人力资源和基本物质资源消耗。</t>
  </si>
  <si>
    <t>013308000520001</t>
  </si>
  <si>
    <t>动脉导管闭合费-儿童（加收）</t>
  </si>
  <si>
    <t>013308000530000</t>
  </si>
  <si>
    <t>左心发育不良综合征分期手术费</t>
  </si>
  <si>
    <t>通过手术对存在左心发育不良综合征的患者进行分期手术。</t>
  </si>
  <si>
    <t>所定价格涵盖手术计划、术区准备、消毒、切开、重建左心流出通道、缝合、处理用物，必要时补片修补等步骤所需的人力资源和基本物质资源消耗。</t>
  </si>
  <si>
    <t>013308000530001</t>
  </si>
  <si>
    <t>左心发育不良综合征分期手术费-儿童（加收）</t>
  </si>
  <si>
    <t>013308000540000</t>
  </si>
  <si>
    <t>左心发育不良综合征双心室修复费</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</si>
  <si>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</si>
  <si>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</si>
  <si>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013308000540001</t>
  </si>
  <si>
    <t>左心发育不良综合征双心室修复费-儿童（加收）</t>
  </si>
  <si>
    <t>013308000550000</t>
  </si>
  <si>
    <t>右室流出道疏通费</t>
  </si>
  <si>
    <t>通过手术对右心室流出道梗阻进行疏通。</t>
  </si>
  <si>
    <t>所定价格涵盖手术计划、术区准备、消毒、切开、疏通、缝合、处理用物等步骤所需的人力资源和基本物质资源消耗。</t>
  </si>
  <si>
    <t>013308000550001</t>
  </si>
  <si>
    <t>右室流出道疏通费-儿童（加收）</t>
  </si>
  <si>
    <t>013308000550100</t>
  </si>
  <si>
    <t>右室流出道疏通费-右室双腔心矫治术（扩展）</t>
  </si>
  <si>
    <t>013308000560000</t>
  </si>
  <si>
    <t>右心室双出口矫治费</t>
  </si>
  <si>
    <t>通过手术对存在双出口畸形的右心室进行治疗。</t>
  </si>
  <si>
    <t>所定价格涵盖手术计划、术区准备、消毒、切开、建立内隧道、修补、主动脉隔至左室、缝合、处理用物等步骤所需的人力资源和基本物质资源消耗。</t>
  </si>
  <si>
    <t>013308000560001</t>
  </si>
  <si>
    <t>右心室双出口矫治费-儿童（加收）</t>
  </si>
  <si>
    <t>013308000570000</t>
  </si>
  <si>
    <t>心房调转费</t>
  </si>
  <si>
    <t>通过手术对大动脉转位畸形进行矫正。</t>
  </si>
  <si>
    <t>所定价格涵盖手术计划、术区准备、消毒、切开、自体或异体组织构建调转通道、缝合、处理用物等步骤所需的人力资源和基本物质资源消耗。</t>
  </si>
  <si>
    <t>013308000570001</t>
  </si>
  <si>
    <t>心房调转费-儿童（加收）</t>
  </si>
  <si>
    <t>013308000580000</t>
  </si>
  <si>
    <t>三房心矫治费</t>
  </si>
  <si>
    <t>通过手术对三房心畸形进行矫正。</t>
  </si>
  <si>
    <t>所定价格涵盖手术计划、术区准备、消毒、切开、切除、修补、主动脉成形、缝合、处理用物等步骤所需的人力资源和基本物质资源消耗。</t>
  </si>
  <si>
    <t>013308000580001</t>
  </si>
  <si>
    <t>三房心矫治费-儿童（加收）</t>
  </si>
  <si>
    <t>013308000590000</t>
  </si>
  <si>
    <t>主动脉瓣成形费</t>
  </si>
  <si>
    <t>通过手术对主动脉瓣瓣膜进行修补。</t>
  </si>
  <si>
    <t>所定价格涵盖手术计划、术区准备、消毒、切开、成形、缝合、处理用物，必要时补片修补等步骤所需的人力资源和基本物质资源消耗。</t>
  </si>
  <si>
    <t>013308000590001</t>
  </si>
  <si>
    <t>主动脉瓣成形费-儿童（加收）</t>
  </si>
  <si>
    <t>013308000600000</t>
  </si>
  <si>
    <t>二尖瓣成形费</t>
  </si>
  <si>
    <t>通过手术对二尖瓣瓣膜进行修补。</t>
  </si>
  <si>
    <t>013308000600001</t>
  </si>
  <si>
    <t>二尖瓣成形费-儿童（加收）</t>
  </si>
  <si>
    <t>013308000600011</t>
  </si>
  <si>
    <t>二尖瓣成形费-微创手术（加收）</t>
  </si>
  <si>
    <t>013308000610000</t>
  </si>
  <si>
    <t>三尖瓣成形费</t>
  </si>
  <si>
    <t>通过手术对三尖瓣瓣膜进行修补。</t>
  </si>
  <si>
    <t>013308000610001</t>
  </si>
  <si>
    <t>三尖瓣成形费-儿童（加收）</t>
  </si>
  <si>
    <t>013308000610011</t>
  </si>
  <si>
    <t>三尖瓣成形费-微创手术（加收）</t>
  </si>
  <si>
    <t>013308000620000</t>
  </si>
  <si>
    <t>肺动脉瓣成形费</t>
  </si>
  <si>
    <t>通过手术对肺动脉瓣瓣膜进行修补。</t>
  </si>
  <si>
    <t>013308000620001</t>
  </si>
  <si>
    <t>肺动脉瓣成形费-儿童（加收）</t>
  </si>
  <si>
    <t>013308000630000</t>
  </si>
  <si>
    <t>主动脉瓣置换费</t>
  </si>
  <si>
    <t>通过手术对主动脉瓣瓣膜进行替换。</t>
  </si>
  <si>
    <t>所定价格涵盖手术计划、术区准备、消毒、切开、置换、缝合、处理用物，必要时补片修补等步骤所需的人力资源和基本物质资源消耗。</t>
  </si>
  <si>
    <t>013308000630001</t>
  </si>
  <si>
    <t>主动脉瓣置换费-儿童（加收）</t>
  </si>
  <si>
    <t>013308000630011</t>
  </si>
  <si>
    <t>主动脉瓣置换费-微创手术（加收）</t>
  </si>
  <si>
    <t>013308000630021</t>
  </si>
  <si>
    <t>主动脉瓣置换费-根部加宽（加收）</t>
  </si>
  <si>
    <t>013308000640000</t>
  </si>
  <si>
    <t>左室流出道扩大费</t>
  </si>
  <si>
    <t>通过手术对主动脉瓣瓣膜进行替换，同时通过补片扩大瓣环和流出道。</t>
  </si>
  <si>
    <t>所定价格涵盖手术计划、术区准备、消毒、切开、置换、补片扩大瓣环和流出道、缝合、处理用物等步骤所需的人力资源和基本物质资源消耗。</t>
  </si>
  <si>
    <t>013308000640001</t>
  </si>
  <si>
    <t>左室流出道扩大费-儿童（加收）</t>
  </si>
  <si>
    <t>013308000650000</t>
  </si>
  <si>
    <t>二尖瓣置换费</t>
  </si>
  <si>
    <t>通过手术对二尖瓣瓣膜进行替换。</t>
  </si>
  <si>
    <t>013308000650001</t>
  </si>
  <si>
    <t>二尖瓣置换费-儿童（加收）</t>
  </si>
  <si>
    <t>013308000650011</t>
  </si>
  <si>
    <t>二尖瓣置换费-微创手术（加收）</t>
  </si>
  <si>
    <t>013308000650021</t>
  </si>
  <si>
    <t>二尖瓣置换费-瓣环加宽（加收）</t>
  </si>
  <si>
    <t>013308000660000</t>
  </si>
  <si>
    <t>三尖瓣置换费</t>
  </si>
  <si>
    <t>通过手术对三尖瓣瓣膜进行替换。</t>
  </si>
  <si>
    <t>013308000660001</t>
  </si>
  <si>
    <t>三尖瓣置换费-儿童（加收）</t>
  </si>
  <si>
    <t>013308000670000</t>
  </si>
  <si>
    <t>肺动脉瓣置换费</t>
  </si>
  <si>
    <t>通过手术对肺动脉瓣瓣膜进行替换。</t>
  </si>
  <si>
    <t>013308000670001</t>
  </si>
  <si>
    <t>肺动脉瓣置换费-儿童（加收）</t>
  </si>
  <si>
    <t>013308000680000</t>
  </si>
  <si>
    <t>冠状动脉瘘修补费</t>
  </si>
  <si>
    <t>通过手术对冠状动脉瘘进行修补。</t>
  </si>
  <si>
    <t>所定价格涵盖手术计划、术区准备、消毒、切开、切断或缝合冠状动脉、缝合、处理用物等步骤所需的人力资源和基本物质资源消耗。</t>
  </si>
  <si>
    <t>013308000680001</t>
  </si>
  <si>
    <t>冠状动脉瘘修补费-儿童（加收）</t>
  </si>
  <si>
    <t>013308000690000</t>
  </si>
  <si>
    <t>冠脉异常起源矫治费</t>
  </si>
  <si>
    <t>通过手术治疗冠状动脉起源异常。</t>
  </si>
  <si>
    <t>所定价格涵盖手术计划、术区准备、消毒、切开、切除、吻合，修补、缝合、处理用物等步骤所需的人力资源和基本物质资源消耗。</t>
  </si>
  <si>
    <t>013308000690001</t>
  </si>
  <si>
    <t>冠脉异常起源矫治费-儿童（加收）</t>
  </si>
  <si>
    <t>013308000700000</t>
  </si>
  <si>
    <t>主动脉缩窄矫治费</t>
  </si>
  <si>
    <t>通过手术对主动脉缩窄进行矫治。</t>
  </si>
  <si>
    <t>所定价格涵盖手术计划、术区准备、消毒、切开、吻合、补片成形或人工血管置换，缝合、处理用物等步骤所需的人力资源和基本物质资源消耗。</t>
  </si>
  <si>
    <t>013308000700001</t>
  </si>
  <si>
    <t>主动脉缩窄矫治费-儿童（加收）</t>
  </si>
  <si>
    <t>013308000700011</t>
  </si>
  <si>
    <t>主动脉缩窄矫治费-主动脉弓中断矫治（加收）</t>
  </si>
  <si>
    <t>013308000710000</t>
  </si>
  <si>
    <t>主动脉弓成形费</t>
  </si>
  <si>
    <t>通过手术修复或重建主动脉弓。</t>
  </si>
  <si>
    <t>所定价格涵盖手术计划、术区准备、消毒、切开、成形、缝合、处理用物等步骤所需的人力资源和基本物质资源消耗。</t>
  </si>
  <si>
    <t>013308000710001</t>
  </si>
  <si>
    <t>主动脉弓成形费-儿童（加收）</t>
  </si>
  <si>
    <t>013308000720000</t>
  </si>
  <si>
    <t>主动脉弓置换费</t>
  </si>
  <si>
    <t>通过手术对主动脉部分弓进行替换。</t>
  </si>
  <si>
    <t>所定价格涵盖手术计划、术区准备、消毒、切开、人工血管和/或支架血管替换主动脉弓、缝合、处理用物等步骤所需的人力资源和基本物质资源消耗。</t>
  </si>
  <si>
    <t>013308000720001</t>
  </si>
  <si>
    <t>主动脉弓置换费-儿童（加收）</t>
  </si>
  <si>
    <t>013308000720011</t>
  </si>
  <si>
    <t>主动脉弓置换费-次全弓、全弓置换（加收）</t>
  </si>
  <si>
    <t>013308000730000</t>
  </si>
  <si>
    <t>主动脉血管环矫治费</t>
  </si>
  <si>
    <t>通过手术对主动脉血管环进行矫治。</t>
  </si>
  <si>
    <t>013308000730001</t>
  </si>
  <si>
    <t>主动脉血管环矫治费-儿童（加收）</t>
  </si>
  <si>
    <t>013308000740000</t>
  </si>
  <si>
    <t>主动脉根部替换费</t>
  </si>
  <si>
    <t>通过手术对主动脉根部进行替换。</t>
  </si>
  <si>
    <t>所定价格涵盖手术计划、术区准备、消毒、切开、人工或生物瓣膜及血管替换主动脉根部、吻合、缝合、处理用物，必要时补片修补等步骤所需的人力资源和基本物质资源消耗。</t>
  </si>
  <si>
    <t>013308000740001</t>
  </si>
  <si>
    <t>主动脉根部替换费-儿童（加收）</t>
  </si>
  <si>
    <t>013308000740011</t>
  </si>
  <si>
    <t>主动脉根部替换费-保留瓣膜手术（加收）</t>
  </si>
  <si>
    <t>013308000750000</t>
  </si>
  <si>
    <t>升主动脉替换费</t>
  </si>
  <si>
    <t>通过手术对升主动脉进行替换。</t>
  </si>
  <si>
    <t>所定价格涵盖手术计划、术区准备、消毒、切开、替换、缝合、处理用物，必要时补片修补等步骤所需的人力资源和基本物质资源消耗。</t>
  </si>
  <si>
    <t>013308000750001</t>
  </si>
  <si>
    <t>升主动脉替换费-儿童（加收）</t>
  </si>
  <si>
    <t>013308000750100</t>
  </si>
  <si>
    <t>升主动脉替换费-升主动脉成形（扩展）</t>
  </si>
  <si>
    <t>013308000751100</t>
  </si>
  <si>
    <t>升主动脉替换费-降主动脉替换（扩展）</t>
  </si>
  <si>
    <t>013308000760000</t>
  </si>
  <si>
    <t>全胸腹主动脉置换费</t>
  </si>
  <si>
    <t>通过手术对胸腹主动脉进行替换。</t>
  </si>
  <si>
    <t>013308000760001</t>
  </si>
  <si>
    <t>全胸腹主动脉置换费-儿童（加收）</t>
  </si>
  <si>
    <t>013308000770000</t>
  </si>
  <si>
    <t>主动脉窦瘤破裂修补费</t>
  </si>
  <si>
    <t>通过手术对破裂的主动脉窦瘤进行修补。</t>
  </si>
  <si>
    <t>所定价格涵盖手术计划、术区准备、消毒、切开、修补、缝合、处理用物等步骤所需的人力资源和基本物质资源消耗。</t>
  </si>
  <si>
    <t>013308000770001</t>
  </si>
  <si>
    <t>主动脉窦瘤破裂修补费-儿童（加收）</t>
  </si>
  <si>
    <t>013308000780000</t>
  </si>
  <si>
    <t>主肺动脉窗修补费</t>
  </si>
  <si>
    <t>通过手术对主肺动脉窗进行修补。</t>
  </si>
  <si>
    <t>013308000780001</t>
  </si>
  <si>
    <t>主肺动脉窗修补费-儿童（加收）</t>
  </si>
  <si>
    <t>013308000790000</t>
  </si>
  <si>
    <t>自体肺动脉瓣替换主动脉瓣费</t>
  </si>
  <si>
    <t>通过手术将患者主动脉辦替换为自身的肺动脉辦。</t>
  </si>
  <si>
    <t>所定价格涵盖手术计划、术区准备、消毒、切开、切除、吻合、缝合、处理用物等步骤所需的人力资源和基本物质资源消耗。</t>
  </si>
  <si>
    <t>013308000790001</t>
  </si>
  <si>
    <t>自体肺动脉瓣替换主动脉瓣费-儿童（加收）</t>
  </si>
  <si>
    <t>013308000800000</t>
  </si>
  <si>
    <t>双动脉根部调转费</t>
  </si>
  <si>
    <t>通过手术对主动脉及肺动脉根部进行调转。</t>
  </si>
  <si>
    <t>所定价格涵盖手术计划、术区准备、消毒、切开、主动脉瓣缝至肺动脉瓣、冠状动脉再植于主动脉根部、缝合、处理用物等步骤所需的人力资源和基本物质资源消耗。</t>
  </si>
  <si>
    <t>013308000800001</t>
  </si>
  <si>
    <t>双动脉根部调转费-儿童（加收）</t>
  </si>
  <si>
    <t>013308000810000</t>
  </si>
  <si>
    <t>共同动脉干矫治费</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</si>
  <si>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</si>
  <si>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</si>
  <si>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013308000810001</t>
  </si>
  <si>
    <t>共同动脉干矫治费-儿童（加收）</t>
  </si>
  <si>
    <t>013308000820000</t>
  </si>
  <si>
    <t>肺动脉成形费</t>
  </si>
  <si>
    <t>通过手术对肺动脉进行成形。</t>
  </si>
  <si>
    <t>013308000820001</t>
  </si>
  <si>
    <t>肺动脉成形费-儿童（加收）</t>
  </si>
  <si>
    <t>013308000830000</t>
  </si>
  <si>
    <t>肺动脉环缩费</t>
  </si>
  <si>
    <t>通过手术在肺动脉主干或分支周围缝绕一条环带。</t>
  </si>
  <si>
    <t>所定价格涵盖手术计划、术区准备、消毒、切开、环缩、缝合、处理用物等步骤所需的人力资源和基本物质资源消耗。</t>
  </si>
  <si>
    <t>013308000830001</t>
  </si>
  <si>
    <t>肺动脉环缩费-儿童（加收）</t>
  </si>
  <si>
    <t>013308000840000</t>
  </si>
  <si>
    <t>体肺动脉分流费</t>
  </si>
  <si>
    <t>通过手术建立分流通道，将体循环的血流引导至肺循环。</t>
  </si>
  <si>
    <t>所定价格涵盖手术计划、术区准备、消毒、切开、直接连接或人工血管连接动脉、缝合、处理用物等步骤所需的人力资源和基本物质资源消耗。</t>
  </si>
  <si>
    <t>013308000840001</t>
  </si>
  <si>
    <t>体肺动脉分流费-儿童（加收）</t>
  </si>
  <si>
    <t>013308000850000</t>
  </si>
  <si>
    <t>肺动脉闭锁矫治费</t>
  </si>
  <si>
    <t>通过手术对肺动脉闭锁进行矫治。</t>
  </si>
  <si>
    <t>所定价格涵盖手术计划、术区准备、消毒、切开、建立隧道或带瓣管道连接、缝合、处理用物等步骤所需的人力资源和基本物质资源消耗。</t>
  </si>
  <si>
    <t>不与“肺动脉成形费”同时收取。</t>
  </si>
  <si>
    <t>013308000850001</t>
  </si>
  <si>
    <t>肺动脉闭锁矫治费-儿童（加收）</t>
  </si>
  <si>
    <t>013308000860000</t>
  </si>
  <si>
    <t>肺动脉吊带矫治费</t>
  </si>
  <si>
    <t>通过手术对肺动脉吊带进行矫治。</t>
  </si>
  <si>
    <t>所定价格涵盖手术计划、术区准备、消毒、切开、矫治、缝合、处理用物等步骤所需的人力资源和基本物质资源消耗。</t>
  </si>
  <si>
    <t>013308000860001</t>
  </si>
  <si>
    <t>肺动脉吊带矫治费-儿童（加收）</t>
  </si>
  <si>
    <t>013308000870000</t>
  </si>
  <si>
    <t>体静脉肺动脉吻合费</t>
  </si>
  <si>
    <t>通过手术将体静脉与肺动脉进行吻合。</t>
  </si>
  <si>
    <t>所定价格涵盖手术计划、术区准备、消毒、切开、切断、吻合、缝合、处理用物等步骤所需的人力资源和基本物质资源消耗。</t>
  </si>
  <si>
    <t>013308000870001</t>
  </si>
  <si>
    <t>体静脉肺动脉吻合费-儿童（加收）</t>
  </si>
  <si>
    <t>013308000870011</t>
  </si>
  <si>
    <t>体静脉肺动脉吻合费-双侧吻合（加收）</t>
  </si>
  <si>
    <t>013308000870012</t>
  </si>
  <si>
    <t>体静脉肺动脉吻合费-全腔吻合（加收）</t>
  </si>
  <si>
    <t>013308000880000</t>
  </si>
  <si>
    <t>体肺侧枝血管闭合费</t>
  </si>
  <si>
    <t>通过手术对异常的体肺侧枝进行结扎。</t>
  </si>
  <si>
    <t>所定价格涵盖手术计划、术区准备、消毒、切开、结扎、缝合、处理用物等步骤所需的人力资源和基本物质资源消耗。</t>
  </si>
  <si>
    <t>013308000880001</t>
  </si>
  <si>
    <t>体肺侧枝血管闭合费-儿童（加收）</t>
  </si>
  <si>
    <t>013308000890000</t>
  </si>
  <si>
    <t>部分型肺静脉畸形矫治费</t>
  </si>
  <si>
    <t>通过手术对部分型肺静脉畸形进行治疗。</t>
  </si>
  <si>
    <t>所定价格涵盖手术计划、术区准备、消毒、切开、肺静脉连接至上腔静脉、修补房间隔缺损、缝合、处理用物等步骤所需的人力资源和基本物质资源消耗。</t>
  </si>
  <si>
    <t>单纯房间隔补片修补按“房间隔缺损修补费”收取。</t>
  </si>
  <si>
    <t>013308000890001</t>
  </si>
  <si>
    <t>部分型肺静脉畸形矫治费-儿童（加收）</t>
  </si>
  <si>
    <t>013308000890011</t>
  </si>
  <si>
    <t>部分型肺静脉畸形矫治费-上腔静脉-右心房连接重建（加收）</t>
  </si>
  <si>
    <t>013308000900000</t>
  </si>
  <si>
    <t>完全型肺静脉畸形矫治费</t>
  </si>
  <si>
    <t>通过手术对完全型肺静脉畸形进行治疗。</t>
  </si>
  <si>
    <t>所定价格涵盖手术计划、术区准备、消毒、切开、肺静脉连接左心房、缝合、处理用物等步骤所需的人力资源和基本物质资源消耗。</t>
  </si>
  <si>
    <t>013308000900001</t>
  </si>
  <si>
    <t>完全型肺静脉畸形矫治费-儿童（加收）</t>
  </si>
  <si>
    <t>013308000900011</t>
  </si>
  <si>
    <t>完全型肺静脉畸形矫治费-无内膜接触缝合（加收）</t>
  </si>
  <si>
    <t>013308000910000</t>
  </si>
  <si>
    <t>肺动静脉瘘修补费</t>
  </si>
  <si>
    <t>通过手术对肺动/静脉瘘进行修补。</t>
  </si>
  <si>
    <t>所定价格涵盖手术计划、术区准备、消毒、切开、切断或缝合动脉/静脉瘘瘘孔、缝合、处理用物等步骤所需的人力资源和基本物质资源消耗。</t>
  </si>
  <si>
    <t>013308000910001</t>
  </si>
  <si>
    <t>肺动静脉瘘修补费-儿童（加收）</t>
  </si>
  <si>
    <t>013308000920000</t>
  </si>
  <si>
    <t>肺静脉狭窄矫治费</t>
  </si>
  <si>
    <t>通过手术对肺静脉狭窄进行矫治。</t>
  </si>
  <si>
    <t>013308000920001</t>
  </si>
  <si>
    <t>肺静脉狭窄矫治费-儿童（加收）</t>
  </si>
  <si>
    <t>013308000930000</t>
  </si>
  <si>
    <t>三尖瓣下移畸形矫治费</t>
  </si>
  <si>
    <t>通过手术对三尖瓣下移畸形进行矫正。</t>
  </si>
  <si>
    <t>所定价格涵盖手术计划、术区准备、消毒、切开、切除、重建、缝合、处理用物，必要时补片修补等步骤所需的人力资源和基本物质资源消耗。</t>
  </si>
  <si>
    <t>不与“三尖瓣成形费”同时收取。</t>
  </si>
  <si>
    <t>013308000930001</t>
  </si>
  <si>
    <t>三尖瓣下移畸形矫治费-儿童（加收）</t>
  </si>
  <si>
    <t>013308000940000</t>
  </si>
  <si>
    <t>瓣周漏修补费</t>
  </si>
  <si>
    <t>通过手术对人工瓣膜瓣周漏进行封闭或缩减。</t>
  </si>
  <si>
    <t>所定价格涵盖手术计划、术区准备、消毒、切开、缝合或堵闭瓣周漏、缝合、处理用物等步骤所需的人力资源和基本物质资源消耗。</t>
  </si>
  <si>
    <t>013308000940001</t>
  </si>
  <si>
    <t>瓣周漏修补费-儿童（加收）</t>
  </si>
</sst>
</file>

<file path=xl/styles.xml><?xml version="1.0" encoding="utf-8"?>
<styleSheet xmlns="http://schemas.openxmlformats.org/spreadsheetml/2006/main">
  <numFmts count="6">
    <numFmt numFmtId="176" formatCode="0.0_ "/>
    <numFmt numFmtId="177" formatCode="[DBNum1][$-804]yyyy&quot;年&quot;m&quot;月&quot;d&quot;日&quot;;@"/>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3">
    <font>
      <sz val="11"/>
      <color theme="1"/>
      <name val="宋体"/>
      <charset val="134"/>
      <scheme val="minor"/>
    </font>
    <font>
      <sz val="11"/>
      <name val="宋体"/>
      <charset val="134"/>
      <scheme val="minor"/>
    </font>
    <font>
      <sz val="16"/>
      <color theme="1"/>
      <name val="宋体"/>
      <charset val="134"/>
      <scheme val="minor"/>
    </font>
    <font>
      <sz val="48"/>
      <color theme="1"/>
      <name val="黑体"/>
      <charset val="134"/>
    </font>
    <font>
      <sz val="72"/>
      <color theme="1"/>
      <name val="方正小标宋简体"/>
      <charset val="134"/>
    </font>
    <font>
      <sz val="22"/>
      <name val="宋体"/>
      <charset val="134"/>
    </font>
    <font>
      <b/>
      <sz val="22"/>
      <color theme="1"/>
      <name val="黑体"/>
      <charset val="134"/>
    </font>
    <font>
      <strike/>
      <sz val="22"/>
      <name val="宋体"/>
      <charset val="134"/>
    </font>
    <font>
      <b/>
      <sz val="22"/>
      <name val="宋体"/>
      <charset val="134"/>
    </font>
    <font>
      <b/>
      <sz val="22"/>
      <name val="黑体"/>
      <charset val="134"/>
    </font>
    <font>
      <sz val="22"/>
      <name val="Times New Roman"/>
      <charset val="0"/>
    </font>
    <font>
      <sz val="12"/>
      <color theme="1"/>
      <name val="宋体"/>
      <charset val="134"/>
      <scheme val="minor"/>
    </font>
    <font>
      <sz val="11"/>
      <color theme="0"/>
      <name val="宋体"/>
      <charset val="0"/>
      <scheme val="minor"/>
    </font>
    <font>
      <sz val="11"/>
      <color theme="1"/>
      <name val="宋体"/>
      <charset val="0"/>
      <scheme val="minor"/>
    </font>
    <font>
      <b/>
      <sz val="11"/>
      <color rgb="FFFA7D00"/>
      <name val="宋体"/>
      <charset val="0"/>
      <scheme val="minor"/>
    </font>
    <font>
      <sz val="11"/>
      <color indexed="8"/>
      <name val="等线"/>
      <charset val="134"/>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2"/>
      <name val="宋体"/>
      <charset val="134"/>
    </font>
    <font>
      <b/>
      <sz val="11"/>
      <color rgb="FFFFFFFF"/>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theme="1"/>
      <name val="宋体"/>
      <charset val="0"/>
      <scheme val="minor"/>
    </font>
    <font>
      <sz val="11"/>
      <color rgb="FFFA7D00"/>
      <name val="宋体"/>
      <charset val="0"/>
      <scheme val="minor"/>
    </font>
    <font>
      <b/>
      <sz val="15"/>
      <color theme="3"/>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42" fontId="0" fillId="0" borderId="0" applyFont="0" applyFill="0" applyBorder="0" applyAlignment="0" applyProtection="0">
      <alignment vertical="center"/>
    </xf>
    <xf numFmtId="0" fontId="13" fillId="15" borderId="0" applyNumberFormat="0" applyBorder="0" applyAlignment="0" applyProtection="0">
      <alignment vertical="center"/>
    </xf>
    <xf numFmtId="0" fontId="29" fillId="2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1" borderId="0" applyNumberFormat="0" applyBorder="0" applyAlignment="0" applyProtection="0">
      <alignment vertical="center"/>
    </xf>
    <xf numFmtId="0" fontId="20" fillId="8" borderId="0" applyNumberFormat="0" applyBorder="0" applyAlignment="0" applyProtection="0">
      <alignment vertical="center"/>
    </xf>
    <xf numFmtId="43" fontId="0" fillId="0" borderId="0" applyFont="0" applyFill="0" applyBorder="0" applyAlignment="0" applyProtection="0">
      <alignment vertical="center"/>
    </xf>
    <xf numFmtId="0" fontId="12" fillId="2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32" borderId="9" applyNumberFormat="0" applyFont="0" applyAlignment="0" applyProtection="0">
      <alignment vertical="center"/>
    </xf>
    <xf numFmtId="0" fontId="12" fillId="31" borderId="0" applyNumberFormat="0" applyBorder="0" applyAlignment="0" applyProtection="0">
      <alignment vertical="center"/>
    </xf>
    <xf numFmtId="0" fontId="1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2" fillId="0" borderId="6" applyNumberFormat="0" applyFill="0" applyAlignment="0" applyProtection="0">
      <alignment vertical="center"/>
    </xf>
    <xf numFmtId="0" fontId="27" fillId="0" borderId="6" applyNumberFormat="0" applyFill="0" applyAlignment="0" applyProtection="0">
      <alignment vertical="center"/>
    </xf>
    <xf numFmtId="0" fontId="12" fillId="19" borderId="0" applyNumberFormat="0" applyBorder="0" applyAlignment="0" applyProtection="0">
      <alignment vertical="center"/>
    </xf>
    <xf numFmtId="0" fontId="17" fillId="0" borderId="3" applyNumberFormat="0" applyFill="0" applyAlignment="0" applyProtection="0">
      <alignment vertical="center"/>
    </xf>
    <xf numFmtId="0" fontId="12" fillId="30" borderId="0" applyNumberFormat="0" applyBorder="0" applyAlignment="0" applyProtection="0">
      <alignment vertical="center"/>
    </xf>
    <xf numFmtId="0" fontId="21" fillId="4" borderId="4" applyNumberFormat="0" applyAlignment="0" applyProtection="0">
      <alignment vertical="center"/>
    </xf>
    <xf numFmtId="0" fontId="14" fillId="4" borderId="2" applyNumberFormat="0" applyAlignment="0" applyProtection="0">
      <alignment vertical="center"/>
    </xf>
    <xf numFmtId="0" fontId="25" fillId="18" borderId="5" applyNumberFormat="0" applyAlignment="0" applyProtection="0">
      <alignment vertical="center"/>
    </xf>
    <xf numFmtId="0" fontId="13" fillId="3" borderId="0" applyNumberFormat="0" applyBorder="0" applyAlignment="0" applyProtection="0">
      <alignment vertical="center"/>
    </xf>
    <xf numFmtId="0" fontId="12" fillId="14" borderId="0" applyNumberFormat="0" applyBorder="0" applyAlignment="0" applyProtection="0">
      <alignment vertical="center"/>
    </xf>
    <xf numFmtId="0" fontId="31" fillId="0" borderId="8" applyNumberFormat="0" applyFill="0" applyAlignment="0" applyProtection="0">
      <alignment vertical="center"/>
    </xf>
    <xf numFmtId="0" fontId="30" fillId="0" borderId="7" applyNumberFormat="0" applyFill="0" applyAlignment="0" applyProtection="0">
      <alignment vertical="center"/>
    </xf>
    <xf numFmtId="0" fontId="16" fillId="7" borderId="0" applyNumberFormat="0" applyBorder="0" applyAlignment="0" applyProtection="0">
      <alignment vertical="center"/>
    </xf>
    <xf numFmtId="0" fontId="26" fillId="22" borderId="0" applyNumberFormat="0" applyBorder="0" applyAlignment="0" applyProtection="0">
      <alignment vertical="center"/>
    </xf>
    <xf numFmtId="0" fontId="13" fillId="10" borderId="0" applyNumberFormat="0" applyBorder="0" applyAlignment="0" applyProtection="0">
      <alignment vertical="center"/>
    </xf>
    <xf numFmtId="0" fontId="12" fillId="13" borderId="0" applyNumberFormat="0" applyBorder="0" applyAlignment="0" applyProtection="0">
      <alignment vertical="center"/>
    </xf>
    <xf numFmtId="0" fontId="13" fillId="28" borderId="0" applyNumberFormat="0" applyBorder="0" applyAlignment="0" applyProtection="0">
      <alignment vertical="center"/>
    </xf>
    <xf numFmtId="0" fontId="13" fillId="12" borderId="0" applyNumberFormat="0" applyBorder="0" applyAlignment="0" applyProtection="0">
      <alignment vertical="center"/>
    </xf>
    <xf numFmtId="0" fontId="13" fillId="27" borderId="0" applyNumberFormat="0" applyBorder="0" applyAlignment="0" applyProtection="0">
      <alignment vertical="center"/>
    </xf>
    <xf numFmtId="0" fontId="13" fillId="6" borderId="0" applyNumberFormat="0" applyBorder="0" applyAlignment="0" applyProtection="0">
      <alignment vertical="center"/>
    </xf>
    <xf numFmtId="0" fontId="12" fillId="2" borderId="0" applyNumberFormat="0" applyBorder="0" applyAlignment="0" applyProtection="0">
      <alignment vertical="center"/>
    </xf>
    <xf numFmtId="0" fontId="12" fillId="17" borderId="0" applyNumberFormat="0" applyBorder="0" applyAlignment="0" applyProtection="0">
      <alignment vertical="center"/>
    </xf>
    <xf numFmtId="0" fontId="13" fillId="29" borderId="0" applyNumberFormat="0" applyBorder="0" applyAlignment="0" applyProtection="0">
      <alignment vertical="center"/>
    </xf>
    <xf numFmtId="0" fontId="13" fillId="5" borderId="0" applyNumberFormat="0" applyBorder="0" applyAlignment="0" applyProtection="0">
      <alignment vertical="center"/>
    </xf>
    <xf numFmtId="0" fontId="12" fillId="26" borderId="0" applyNumberFormat="0" applyBorder="0" applyAlignment="0" applyProtection="0">
      <alignment vertical="center"/>
    </xf>
    <xf numFmtId="0" fontId="13" fillId="16" borderId="0" applyNumberFormat="0" applyBorder="0" applyAlignment="0" applyProtection="0">
      <alignment vertical="center"/>
    </xf>
    <xf numFmtId="0" fontId="12" fillId="21" borderId="0" applyNumberFormat="0" applyBorder="0" applyAlignment="0" applyProtection="0">
      <alignment vertical="center"/>
    </xf>
    <xf numFmtId="0" fontId="12" fillId="20" borderId="0" applyNumberFormat="0" applyBorder="0" applyAlignment="0" applyProtection="0">
      <alignment vertical="center"/>
    </xf>
    <xf numFmtId="0" fontId="13" fillId="25" borderId="0" applyNumberFormat="0" applyBorder="0" applyAlignment="0" applyProtection="0">
      <alignment vertical="center"/>
    </xf>
    <xf numFmtId="0" fontId="12" fillId="9" borderId="0" applyNumberFormat="0" applyBorder="0" applyAlignment="0" applyProtection="0">
      <alignment vertical="center"/>
    </xf>
    <xf numFmtId="0" fontId="24" fillId="0" borderId="0">
      <alignment vertical="center"/>
    </xf>
    <xf numFmtId="177" fontId="15" fillId="0" borderId="0">
      <alignment vertical="center"/>
    </xf>
    <xf numFmtId="0" fontId="11" fillId="0" borderId="0">
      <alignment vertical="center"/>
    </xf>
  </cellStyleXfs>
  <cellXfs count="36">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vertical="center"/>
    </xf>
    <xf numFmtId="0" fontId="2" fillId="0" borderId="0" xfId="0" applyFont="1" applyFill="1">
      <alignment vertical="center"/>
    </xf>
    <xf numFmtId="49" fontId="0" fillId="0" borderId="0" xfId="0" applyNumberFormat="1" applyFill="1">
      <alignment vertical="center"/>
    </xf>
    <xf numFmtId="0" fontId="0" fillId="0" borderId="0" xfId="0" applyFill="1" applyAlignment="1">
      <alignment horizontal="left" vertical="center" wrapText="1"/>
    </xf>
    <xf numFmtId="0" fontId="0" fillId="0" borderId="0" xfId="0" applyFill="1">
      <alignment vertical="center"/>
    </xf>
    <xf numFmtId="0" fontId="0" fillId="0" borderId="0" xfId="0" applyFill="1" applyBorder="1" applyAlignment="1">
      <alignment horizontal="center" vertical="center"/>
    </xf>
    <xf numFmtId="176" fontId="0" fillId="0" borderId="0" xfId="0" applyNumberFormat="1" applyFill="1">
      <alignment vertical="center"/>
    </xf>
    <xf numFmtId="49" fontId="3" fillId="0" borderId="0" xfId="0" applyNumberFormat="1" applyFont="1" applyFill="1" applyAlignment="1">
      <alignment horizontal="left" vertical="center"/>
    </xf>
    <xf numFmtId="49" fontId="3" fillId="0" borderId="0" xfId="0" applyNumberFormat="1" applyFont="1" applyFill="1" applyAlignment="1">
      <alignment horizontal="left" vertical="center"/>
    </xf>
    <xf numFmtId="49" fontId="4" fillId="0" borderId="0" xfId="0" applyNumberFormat="1" applyFont="1" applyFill="1" applyAlignment="1">
      <alignment horizontal="center" vertical="center" wrapText="1"/>
    </xf>
    <xf numFmtId="49" fontId="4" fillId="0" borderId="0" xfId="0" applyNumberFormat="1" applyFont="1" applyFill="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51" applyFont="1" applyFill="1" applyBorder="1" applyAlignment="1">
      <alignment horizontal="left"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6" fontId="3" fillId="0" borderId="0" xfId="0" applyNumberFormat="1" applyFont="1" applyFill="1" applyAlignment="1">
      <alignment horizontal="left" vertical="center"/>
    </xf>
    <xf numFmtId="176" fontId="4" fillId="0" borderId="0" xfId="0" applyNumberFormat="1" applyFont="1" applyFill="1" applyAlignment="1">
      <alignment horizontal="center" vertical="center" wrapText="1"/>
    </xf>
    <xf numFmtId="176" fontId="5"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9" fillId="0" borderId="1" xfId="49"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xf>
    <xf numFmtId="0" fontId="5" fillId="0" borderId="1" xfId="51" applyFont="1" applyFill="1" applyBorder="1" applyAlignment="1">
      <alignment horizontal="left" vertical="center" wrapText="1"/>
    </xf>
    <xf numFmtId="177" fontId="5" fillId="0" borderId="1" xfId="50" applyFont="1" applyFill="1" applyBorder="1" applyAlignment="1">
      <alignment horizontal="left" vertical="center" wrapText="1"/>
    </xf>
    <xf numFmtId="0" fontId="5" fillId="0" borderId="1" xfId="50" applyNumberFormat="1" applyFont="1" applyFill="1" applyBorder="1" applyAlignment="1">
      <alignment horizontal="left" vertical="center" wrapText="1"/>
    </xf>
    <xf numFmtId="177" fontId="5" fillId="0" borderId="1" xfId="50" applyFont="1" applyFill="1" applyBorder="1" applyAlignment="1">
      <alignment horizontal="center" vertical="center" wrapText="1"/>
    </xf>
    <xf numFmtId="0" fontId="5" fillId="0" borderId="1" xfId="0" applyFont="1" applyFill="1" applyBorder="1" applyAlignment="1">
      <alignment vertical="center" wrapText="1"/>
    </xf>
    <xf numFmtId="177" fontId="5" fillId="0" borderId="1" xfId="50" applyFont="1" applyFill="1" applyBorder="1" applyAlignment="1">
      <alignment horizontal="left" vertical="center" wrapText="1"/>
    </xf>
    <xf numFmtId="0" fontId="5" fillId="0" borderId="1" xfId="0" applyFont="1" applyFill="1" applyBorder="1" applyAlignment="1">
      <alignment horizontal="left" vertical="top" wrapText="1"/>
    </xf>
    <xf numFmtId="0" fontId="5" fillId="0" borderId="1" xfId="0"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28"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9"/>
  <sheetViews>
    <sheetView tabSelected="1" view="pageBreakPreview" zoomScale="25" zoomScaleNormal="25" zoomScaleSheetLayoutView="25" workbookViewId="0">
      <pane ySplit="6" topLeftCell="A293" activePane="bottomLeft" state="frozen"/>
      <selection/>
      <selection pane="bottomLeft" activeCell="B240" sqref="$A240:$XFD240"/>
    </sheetView>
  </sheetViews>
  <sheetFormatPr defaultColWidth="9" defaultRowHeight="13.5"/>
  <cols>
    <col min="1" max="1" width="11" style="4" customWidth="1"/>
    <col min="2" max="2" width="20" style="4" customWidth="1"/>
    <col min="3" max="3" width="36.875" style="4" customWidth="1"/>
    <col min="4" max="4" width="61.5666666666667" style="5" customWidth="1"/>
    <col min="5" max="5" width="69.7583333333333" style="6" customWidth="1"/>
    <col min="6" max="6" width="89.5166666666667" style="6" customWidth="1"/>
    <col min="7" max="7" width="24.9916666666667" style="6" customWidth="1"/>
    <col min="8" max="8" width="70.9666666666667" style="6" customWidth="1"/>
    <col min="9" max="9" width="20.3166666666667" style="7" customWidth="1"/>
    <col min="10" max="12" width="19.6833333333333" style="8" customWidth="1"/>
    <col min="13" max="16384" width="9" style="6"/>
  </cols>
  <sheetData>
    <row r="1" ht="59" customHeight="1" spans="1:12">
      <c r="A1" s="9" t="s">
        <v>0</v>
      </c>
      <c r="B1" s="9"/>
      <c r="C1" s="9"/>
      <c r="D1" s="10"/>
      <c r="E1" s="9"/>
      <c r="F1" s="9"/>
      <c r="G1" s="9"/>
      <c r="H1" s="9"/>
      <c r="I1" s="9"/>
      <c r="J1" s="22"/>
      <c r="K1" s="22"/>
      <c r="L1" s="22"/>
    </row>
    <row r="2" s="1" customFormat="1" ht="106" customHeight="1" spans="1:12">
      <c r="A2" s="11" t="s">
        <v>1</v>
      </c>
      <c r="B2" s="11"/>
      <c r="C2" s="11"/>
      <c r="D2" s="12"/>
      <c r="E2" s="11"/>
      <c r="F2" s="11"/>
      <c r="G2" s="11"/>
      <c r="H2" s="11"/>
      <c r="I2" s="11"/>
      <c r="J2" s="23"/>
      <c r="K2" s="23"/>
      <c r="L2" s="23"/>
    </row>
    <row r="3" s="1" customFormat="1" ht="247" customHeight="1" spans="1:12">
      <c r="A3" s="13" t="s">
        <v>2</v>
      </c>
      <c r="B3" s="13"/>
      <c r="C3" s="13"/>
      <c r="D3" s="14"/>
      <c r="E3" s="13"/>
      <c r="F3" s="13"/>
      <c r="G3" s="13"/>
      <c r="H3" s="13"/>
      <c r="I3" s="13"/>
      <c r="J3" s="24"/>
      <c r="K3" s="24"/>
      <c r="L3" s="24"/>
    </row>
    <row r="4" s="2" customFormat="1" ht="374" customHeight="1" spans="1:12">
      <c r="A4" s="13"/>
      <c r="B4" s="13"/>
      <c r="C4" s="13"/>
      <c r="D4" s="14"/>
      <c r="E4" s="13"/>
      <c r="F4" s="13"/>
      <c r="G4" s="13"/>
      <c r="H4" s="13"/>
      <c r="I4" s="13"/>
      <c r="J4" s="24"/>
      <c r="K4" s="24"/>
      <c r="L4" s="24"/>
    </row>
    <row r="5" s="3" customFormat="1" ht="71" customHeight="1" spans="1:12">
      <c r="A5" s="15" t="s">
        <v>3</v>
      </c>
      <c r="B5" s="15" t="s">
        <v>4</v>
      </c>
      <c r="C5" s="15" t="s">
        <v>5</v>
      </c>
      <c r="D5" s="16" t="s">
        <v>6</v>
      </c>
      <c r="E5" s="15" t="s">
        <v>7</v>
      </c>
      <c r="F5" s="15" t="s">
        <v>8</v>
      </c>
      <c r="G5" s="15" t="s">
        <v>9</v>
      </c>
      <c r="H5" s="15" t="s">
        <v>10</v>
      </c>
      <c r="I5" s="25" t="s">
        <v>11</v>
      </c>
      <c r="J5" s="26" t="s">
        <v>12</v>
      </c>
      <c r="K5" s="26"/>
      <c r="L5" s="26"/>
    </row>
    <row r="6" s="3" customFormat="1" ht="135" customHeight="1" spans="1:12">
      <c r="A6" s="15"/>
      <c r="B6" s="15"/>
      <c r="C6" s="15"/>
      <c r="D6" s="16"/>
      <c r="E6" s="15"/>
      <c r="F6" s="15"/>
      <c r="G6" s="15"/>
      <c r="H6" s="15"/>
      <c r="I6" s="15"/>
      <c r="J6" s="27" t="s">
        <v>13</v>
      </c>
      <c r="K6" s="27" t="s">
        <v>14</v>
      </c>
      <c r="L6" s="27" t="s">
        <v>15</v>
      </c>
    </row>
    <row r="7" ht="135.95" customHeight="1" spans="1:12">
      <c r="A7" s="17">
        <v>1</v>
      </c>
      <c r="B7" s="17" t="s">
        <v>16</v>
      </c>
      <c r="C7" s="17" t="s">
        <v>17</v>
      </c>
      <c r="D7" s="13" t="s">
        <v>18</v>
      </c>
      <c r="E7" s="13" t="s">
        <v>19</v>
      </c>
      <c r="F7" s="13" t="s">
        <v>20</v>
      </c>
      <c r="G7" s="17" t="s">
        <v>21</v>
      </c>
      <c r="H7" s="13"/>
      <c r="I7" s="17">
        <v>10</v>
      </c>
      <c r="J7" s="28">
        <f>ROUND(I7*0.9,1)</f>
        <v>9</v>
      </c>
      <c r="K7" s="28">
        <f t="shared" ref="K7:K32" si="0">ROUND(J7*0.95,1)</f>
        <v>8.6</v>
      </c>
      <c r="L7" s="28">
        <f t="shared" ref="L7:L32" si="1">ROUND(K7*0.9,1)</f>
        <v>7.7</v>
      </c>
    </row>
    <row r="8" ht="81" customHeight="1" spans="1:12">
      <c r="A8" s="17"/>
      <c r="B8" s="17" t="s">
        <v>16</v>
      </c>
      <c r="C8" s="17" t="s">
        <v>22</v>
      </c>
      <c r="D8" s="13" t="s">
        <v>23</v>
      </c>
      <c r="E8" s="13"/>
      <c r="F8" s="13"/>
      <c r="G8" s="17" t="s">
        <v>21</v>
      </c>
      <c r="H8" s="13"/>
      <c r="I8" s="17">
        <v>10</v>
      </c>
      <c r="J8" s="28">
        <f t="shared" ref="J7:J32" si="2">ROUND(I8*0.9,1)</f>
        <v>9</v>
      </c>
      <c r="K8" s="28">
        <f t="shared" si="0"/>
        <v>8.6</v>
      </c>
      <c r="L8" s="28">
        <f t="shared" si="1"/>
        <v>7.7</v>
      </c>
    </row>
    <row r="9" ht="135.95" customHeight="1" spans="1:12">
      <c r="A9" s="17">
        <v>2</v>
      </c>
      <c r="B9" s="17" t="s">
        <v>16</v>
      </c>
      <c r="C9" s="17" t="s">
        <v>24</v>
      </c>
      <c r="D9" s="13" t="s">
        <v>25</v>
      </c>
      <c r="E9" s="13" t="s">
        <v>26</v>
      </c>
      <c r="F9" s="13" t="s">
        <v>27</v>
      </c>
      <c r="G9" s="17" t="s">
        <v>28</v>
      </c>
      <c r="H9" s="13"/>
      <c r="I9" s="17">
        <v>30</v>
      </c>
      <c r="J9" s="28">
        <f t="shared" si="2"/>
        <v>27</v>
      </c>
      <c r="K9" s="28">
        <f t="shared" si="0"/>
        <v>25.7</v>
      </c>
      <c r="L9" s="28">
        <f t="shared" si="1"/>
        <v>23.1</v>
      </c>
    </row>
    <row r="10" ht="84" customHeight="1" spans="1:12">
      <c r="A10" s="17"/>
      <c r="B10" s="17" t="s">
        <v>16</v>
      </c>
      <c r="C10" s="17" t="s">
        <v>29</v>
      </c>
      <c r="D10" s="13" t="s">
        <v>30</v>
      </c>
      <c r="E10" s="13"/>
      <c r="F10" s="13"/>
      <c r="G10" s="17" t="s">
        <v>28</v>
      </c>
      <c r="H10" s="13"/>
      <c r="I10" s="17">
        <v>9</v>
      </c>
      <c r="J10" s="28">
        <f t="shared" si="2"/>
        <v>8.1</v>
      </c>
      <c r="K10" s="28">
        <f t="shared" si="0"/>
        <v>7.7</v>
      </c>
      <c r="L10" s="28">
        <f t="shared" si="1"/>
        <v>6.9</v>
      </c>
    </row>
    <row r="11" ht="84" customHeight="1" spans="1:12">
      <c r="A11" s="17"/>
      <c r="B11" s="17" t="s">
        <v>16</v>
      </c>
      <c r="C11" s="17" t="s">
        <v>31</v>
      </c>
      <c r="D11" s="13" t="s">
        <v>32</v>
      </c>
      <c r="E11" s="13"/>
      <c r="F11" s="13"/>
      <c r="G11" s="17" t="s">
        <v>28</v>
      </c>
      <c r="H11" s="13"/>
      <c r="I11" s="17">
        <v>48</v>
      </c>
      <c r="J11" s="28">
        <f t="shared" si="2"/>
        <v>43.2</v>
      </c>
      <c r="K11" s="28">
        <f t="shared" si="0"/>
        <v>41</v>
      </c>
      <c r="L11" s="28">
        <f t="shared" si="1"/>
        <v>36.9</v>
      </c>
    </row>
    <row r="12" ht="84" customHeight="1" spans="1:12">
      <c r="A12" s="17"/>
      <c r="B12" s="17" t="s">
        <v>16</v>
      </c>
      <c r="C12" s="17" t="s">
        <v>33</v>
      </c>
      <c r="D12" s="13" t="s">
        <v>34</v>
      </c>
      <c r="E12" s="13"/>
      <c r="F12" s="13"/>
      <c r="G12" s="17" t="s">
        <v>28</v>
      </c>
      <c r="H12" s="13"/>
      <c r="I12" s="17">
        <v>30</v>
      </c>
      <c r="J12" s="28">
        <f t="shared" si="2"/>
        <v>27</v>
      </c>
      <c r="K12" s="28">
        <f t="shared" si="0"/>
        <v>25.7</v>
      </c>
      <c r="L12" s="28">
        <f t="shared" si="1"/>
        <v>23.1</v>
      </c>
    </row>
    <row r="13" ht="105" customHeight="1" spans="1:12">
      <c r="A13" s="17"/>
      <c r="B13" s="17" t="s">
        <v>16</v>
      </c>
      <c r="C13" s="17" t="s">
        <v>35</v>
      </c>
      <c r="D13" s="13" t="s">
        <v>36</v>
      </c>
      <c r="E13" s="13"/>
      <c r="F13" s="13"/>
      <c r="G13" s="17" t="s">
        <v>28</v>
      </c>
      <c r="H13" s="13"/>
      <c r="I13" s="17">
        <v>30</v>
      </c>
      <c r="J13" s="28">
        <f t="shared" si="2"/>
        <v>27</v>
      </c>
      <c r="K13" s="28">
        <f t="shared" si="0"/>
        <v>25.7</v>
      </c>
      <c r="L13" s="28">
        <f t="shared" si="1"/>
        <v>23.1</v>
      </c>
    </row>
    <row r="14" ht="129" customHeight="1" spans="1:12">
      <c r="A14" s="17">
        <v>3</v>
      </c>
      <c r="B14" s="17" t="s">
        <v>16</v>
      </c>
      <c r="C14" s="17" t="s">
        <v>37</v>
      </c>
      <c r="D14" s="13" t="s">
        <v>38</v>
      </c>
      <c r="E14" s="13" t="s">
        <v>39</v>
      </c>
      <c r="F14" s="13" t="s">
        <v>27</v>
      </c>
      <c r="G14" s="17" t="s">
        <v>28</v>
      </c>
      <c r="H14" s="13"/>
      <c r="I14" s="17">
        <v>60</v>
      </c>
      <c r="J14" s="28">
        <f t="shared" si="2"/>
        <v>54</v>
      </c>
      <c r="K14" s="28">
        <f t="shared" si="0"/>
        <v>51.3</v>
      </c>
      <c r="L14" s="28">
        <f t="shared" si="1"/>
        <v>46.2</v>
      </c>
    </row>
    <row r="15" ht="148" customHeight="1" spans="1:12">
      <c r="A15" s="17">
        <v>4</v>
      </c>
      <c r="B15" s="17" t="s">
        <v>16</v>
      </c>
      <c r="C15" s="17" t="s">
        <v>40</v>
      </c>
      <c r="D15" s="13" t="s">
        <v>41</v>
      </c>
      <c r="E15" s="13" t="s">
        <v>42</v>
      </c>
      <c r="F15" s="13" t="s">
        <v>43</v>
      </c>
      <c r="G15" s="17" t="s">
        <v>28</v>
      </c>
      <c r="H15" s="13"/>
      <c r="I15" s="17">
        <v>239</v>
      </c>
      <c r="J15" s="28">
        <f t="shared" si="2"/>
        <v>215.1</v>
      </c>
      <c r="K15" s="28">
        <f t="shared" si="0"/>
        <v>204.3</v>
      </c>
      <c r="L15" s="28">
        <f t="shared" si="1"/>
        <v>183.9</v>
      </c>
    </row>
    <row r="16" ht="148" customHeight="1" spans="1:12">
      <c r="A16" s="17">
        <v>5</v>
      </c>
      <c r="B16" s="17" t="s">
        <v>16</v>
      </c>
      <c r="C16" s="17" t="s">
        <v>44</v>
      </c>
      <c r="D16" s="13" t="s">
        <v>45</v>
      </c>
      <c r="E16" s="13" t="s">
        <v>46</v>
      </c>
      <c r="F16" s="13" t="s">
        <v>27</v>
      </c>
      <c r="G16" s="17" t="s">
        <v>47</v>
      </c>
      <c r="H16" s="13" t="s">
        <v>48</v>
      </c>
      <c r="I16" s="17">
        <v>298</v>
      </c>
      <c r="J16" s="28">
        <f t="shared" si="2"/>
        <v>268.2</v>
      </c>
      <c r="K16" s="28">
        <f t="shared" si="0"/>
        <v>254.8</v>
      </c>
      <c r="L16" s="28">
        <f t="shared" si="1"/>
        <v>229.3</v>
      </c>
    </row>
    <row r="17" ht="140" customHeight="1" spans="1:12">
      <c r="A17" s="17">
        <v>6</v>
      </c>
      <c r="B17" s="17" t="s">
        <v>16</v>
      </c>
      <c r="C17" s="17" t="s">
        <v>49</v>
      </c>
      <c r="D17" s="13" t="s">
        <v>50</v>
      </c>
      <c r="E17" s="13" t="s">
        <v>51</v>
      </c>
      <c r="F17" s="13" t="s">
        <v>52</v>
      </c>
      <c r="G17" s="17" t="s">
        <v>28</v>
      </c>
      <c r="H17" s="13"/>
      <c r="I17" s="17">
        <v>400</v>
      </c>
      <c r="J17" s="28">
        <f t="shared" si="2"/>
        <v>360</v>
      </c>
      <c r="K17" s="28">
        <f t="shared" si="0"/>
        <v>342</v>
      </c>
      <c r="L17" s="28">
        <f t="shared" si="1"/>
        <v>307.8</v>
      </c>
    </row>
    <row r="18" ht="172" customHeight="1" spans="1:12">
      <c r="A18" s="17">
        <v>7</v>
      </c>
      <c r="B18" s="17" t="s">
        <v>53</v>
      </c>
      <c r="C18" s="17" t="s">
        <v>54</v>
      </c>
      <c r="D18" s="13" t="s">
        <v>55</v>
      </c>
      <c r="E18" s="13" t="s">
        <v>56</v>
      </c>
      <c r="F18" s="13" t="s">
        <v>57</v>
      </c>
      <c r="G18" s="17" t="s">
        <v>28</v>
      </c>
      <c r="H18" s="13"/>
      <c r="I18" s="17">
        <v>150</v>
      </c>
      <c r="J18" s="28">
        <f t="shared" si="2"/>
        <v>135</v>
      </c>
      <c r="K18" s="28">
        <f t="shared" si="0"/>
        <v>128.3</v>
      </c>
      <c r="L18" s="28">
        <f t="shared" si="1"/>
        <v>115.5</v>
      </c>
    </row>
    <row r="19" ht="148" customHeight="1" spans="1:12">
      <c r="A19" s="17">
        <v>8</v>
      </c>
      <c r="B19" s="17" t="s">
        <v>53</v>
      </c>
      <c r="C19" s="17" t="s">
        <v>58</v>
      </c>
      <c r="D19" s="13" t="s">
        <v>59</v>
      </c>
      <c r="E19" s="13" t="s">
        <v>60</v>
      </c>
      <c r="F19" s="13" t="s">
        <v>61</v>
      </c>
      <c r="G19" s="17" t="s">
        <v>28</v>
      </c>
      <c r="H19" s="13"/>
      <c r="I19" s="17">
        <v>160</v>
      </c>
      <c r="J19" s="28">
        <f t="shared" si="2"/>
        <v>144</v>
      </c>
      <c r="K19" s="28">
        <f t="shared" si="0"/>
        <v>136.8</v>
      </c>
      <c r="L19" s="28">
        <f t="shared" si="1"/>
        <v>123.1</v>
      </c>
    </row>
    <row r="20" ht="116" customHeight="1" spans="1:12">
      <c r="A20" s="17">
        <v>9</v>
      </c>
      <c r="B20" s="17" t="s">
        <v>16</v>
      </c>
      <c r="C20" s="17" t="s">
        <v>62</v>
      </c>
      <c r="D20" s="13" t="s">
        <v>63</v>
      </c>
      <c r="E20" s="13" t="s">
        <v>64</v>
      </c>
      <c r="F20" s="13" t="s">
        <v>65</v>
      </c>
      <c r="G20" s="17" t="s">
        <v>28</v>
      </c>
      <c r="H20" s="13"/>
      <c r="I20" s="17">
        <v>1000</v>
      </c>
      <c r="J20" s="28">
        <f t="shared" si="2"/>
        <v>900</v>
      </c>
      <c r="K20" s="28">
        <f t="shared" si="0"/>
        <v>855</v>
      </c>
      <c r="L20" s="28">
        <f t="shared" si="1"/>
        <v>769.5</v>
      </c>
    </row>
    <row r="21" ht="146" customHeight="1" spans="1:12">
      <c r="A21" s="17">
        <v>10</v>
      </c>
      <c r="B21" s="17" t="s">
        <v>16</v>
      </c>
      <c r="C21" s="17" t="s">
        <v>66</v>
      </c>
      <c r="D21" s="13" t="s">
        <v>67</v>
      </c>
      <c r="E21" s="13" t="s">
        <v>68</v>
      </c>
      <c r="F21" s="13" t="s">
        <v>69</v>
      </c>
      <c r="G21" s="17" t="s">
        <v>28</v>
      </c>
      <c r="H21" s="13" t="s">
        <v>70</v>
      </c>
      <c r="I21" s="17">
        <v>240</v>
      </c>
      <c r="J21" s="28">
        <f t="shared" si="2"/>
        <v>216</v>
      </c>
      <c r="K21" s="28">
        <f t="shared" si="0"/>
        <v>205.2</v>
      </c>
      <c r="L21" s="28">
        <f t="shared" si="1"/>
        <v>184.7</v>
      </c>
    </row>
    <row r="22" ht="142" customHeight="1" spans="1:12">
      <c r="A22" s="17">
        <v>11</v>
      </c>
      <c r="B22" s="17" t="s">
        <v>16</v>
      </c>
      <c r="C22" s="17" t="s">
        <v>71</v>
      </c>
      <c r="D22" s="13" t="s">
        <v>72</v>
      </c>
      <c r="E22" s="13" t="s">
        <v>73</v>
      </c>
      <c r="F22" s="13" t="s">
        <v>74</v>
      </c>
      <c r="G22" s="17" t="s">
        <v>28</v>
      </c>
      <c r="H22" s="13" t="s">
        <v>70</v>
      </c>
      <c r="I22" s="17">
        <v>50</v>
      </c>
      <c r="J22" s="28">
        <f t="shared" si="2"/>
        <v>45</v>
      </c>
      <c r="K22" s="28">
        <f t="shared" si="0"/>
        <v>42.8</v>
      </c>
      <c r="L22" s="28">
        <f t="shared" si="1"/>
        <v>38.5</v>
      </c>
    </row>
    <row r="23" ht="142" customHeight="1" spans="1:12">
      <c r="A23" s="17">
        <v>12</v>
      </c>
      <c r="B23" s="17" t="s">
        <v>16</v>
      </c>
      <c r="C23" s="17" t="s">
        <v>75</v>
      </c>
      <c r="D23" s="13" t="s">
        <v>76</v>
      </c>
      <c r="E23" s="13" t="s">
        <v>77</v>
      </c>
      <c r="F23" s="13" t="s">
        <v>78</v>
      </c>
      <c r="G23" s="17" t="s">
        <v>47</v>
      </c>
      <c r="H23" s="13"/>
      <c r="I23" s="17">
        <v>150</v>
      </c>
      <c r="J23" s="28">
        <f t="shared" si="2"/>
        <v>135</v>
      </c>
      <c r="K23" s="28">
        <f t="shared" si="0"/>
        <v>128.3</v>
      </c>
      <c r="L23" s="28">
        <f t="shared" si="1"/>
        <v>115.5</v>
      </c>
    </row>
    <row r="24" ht="157" customHeight="1" spans="1:12">
      <c r="A24" s="17">
        <v>13</v>
      </c>
      <c r="B24" s="17" t="s">
        <v>16</v>
      </c>
      <c r="C24" s="17" t="s">
        <v>79</v>
      </c>
      <c r="D24" s="13" t="s">
        <v>80</v>
      </c>
      <c r="E24" s="13" t="s">
        <v>81</v>
      </c>
      <c r="F24" s="13" t="s">
        <v>82</v>
      </c>
      <c r="G24" s="17" t="s">
        <v>28</v>
      </c>
      <c r="H24" s="13"/>
      <c r="I24" s="17">
        <v>78</v>
      </c>
      <c r="J24" s="28">
        <f t="shared" si="2"/>
        <v>70.2</v>
      </c>
      <c r="K24" s="28">
        <f t="shared" si="0"/>
        <v>66.7</v>
      </c>
      <c r="L24" s="28">
        <f t="shared" si="1"/>
        <v>60</v>
      </c>
    </row>
    <row r="25" ht="125" customHeight="1" spans="1:12">
      <c r="A25" s="17">
        <v>14</v>
      </c>
      <c r="B25" s="17" t="s">
        <v>53</v>
      </c>
      <c r="C25" s="17" t="s">
        <v>83</v>
      </c>
      <c r="D25" s="13" t="s">
        <v>84</v>
      </c>
      <c r="E25" s="13" t="s">
        <v>85</v>
      </c>
      <c r="F25" s="13" t="s">
        <v>86</v>
      </c>
      <c r="G25" s="17" t="s">
        <v>28</v>
      </c>
      <c r="H25" s="13"/>
      <c r="I25" s="17">
        <v>94</v>
      </c>
      <c r="J25" s="28">
        <f t="shared" si="2"/>
        <v>84.6</v>
      </c>
      <c r="K25" s="28">
        <f t="shared" si="0"/>
        <v>80.4</v>
      </c>
      <c r="L25" s="28">
        <f t="shared" si="1"/>
        <v>72.4</v>
      </c>
    </row>
    <row r="26" ht="125" customHeight="1" spans="1:12">
      <c r="A26" s="17">
        <v>15</v>
      </c>
      <c r="B26" s="17" t="s">
        <v>16</v>
      </c>
      <c r="C26" s="17" t="s">
        <v>87</v>
      </c>
      <c r="D26" s="13" t="s">
        <v>88</v>
      </c>
      <c r="E26" s="13" t="s">
        <v>89</v>
      </c>
      <c r="F26" s="13" t="s">
        <v>90</v>
      </c>
      <c r="G26" s="17" t="s">
        <v>21</v>
      </c>
      <c r="H26" s="13"/>
      <c r="I26" s="17">
        <v>8</v>
      </c>
      <c r="J26" s="28">
        <f t="shared" si="2"/>
        <v>7.2</v>
      </c>
      <c r="K26" s="28">
        <f t="shared" si="0"/>
        <v>6.8</v>
      </c>
      <c r="L26" s="28">
        <f t="shared" si="1"/>
        <v>6.1</v>
      </c>
    </row>
    <row r="27" ht="125" customHeight="1" spans="1:12">
      <c r="A27" s="17">
        <v>16</v>
      </c>
      <c r="B27" s="17" t="s">
        <v>16</v>
      </c>
      <c r="C27" s="17" t="s">
        <v>91</v>
      </c>
      <c r="D27" s="13" t="s">
        <v>92</v>
      </c>
      <c r="E27" s="13" t="s">
        <v>93</v>
      </c>
      <c r="F27" s="13" t="s">
        <v>94</v>
      </c>
      <c r="G27" s="17" t="s">
        <v>21</v>
      </c>
      <c r="H27" s="13"/>
      <c r="I27" s="17">
        <v>35</v>
      </c>
      <c r="J27" s="28">
        <f t="shared" si="2"/>
        <v>31.5</v>
      </c>
      <c r="K27" s="28">
        <f t="shared" si="0"/>
        <v>29.9</v>
      </c>
      <c r="L27" s="28">
        <f t="shared" si="1"/>
        <v>26.9</v>
      </c>
    </row>
    <row r="28" ht="125" customHeight="1" spans="1:12">
      <c r="A28" s="17">
        <v>17</v>
      </c>
      <c r="B28" s="17" t="s">
        <v>16</v>
      </c>
      <c r="C28" s="17" t="s">
        <v>95</v>
      </c>
      <c r="D28" s="13" t="s">
        <v>96</v>
      </c>
      <c r="E28" s="13" t="s">
        <v>97</v>
      </c>
      <c r="F28" s="13" t="s">
        <v>94</v>
      </c>
      <c r="G28" s="17" t="s">
        <v>98</v>
      </c>
      <c r="H28" s="13" t="s">
        <v>99</v>
      </c>
      <c r="I28" s="17">
        <v>16</v>
      </c>
      <c r="J28" s="28">
        <f t="shared" si="2"/>
        <v>14.4</v>
      </c>
      <c r="K28" s="28">
        <f t="shared" si="0"/>
        <v>13.7</v>
      </c>
      <c r="L28" s="28">
        <f t="shared" si="1"/>
        <v>12.3</v>
      </c>
    </row>
    <row r="29" ht="125" customHeight="1" spans="1:12">
      <c r="A29" s="17">
        <v>18</v>
      </c>
      <c r="B29" s="17" t="s">
        <v>53</v>
      </c>
      <c r="C29" s="17" t="s">
        <v>100</v>
      </c>
      <c r="D29" s="13" t="s">
        <v>101</v>
      </c>
      <c r="E29" s="13" t="s">
        <v>102</v>
      </c>
      <c r="F29" s="13" t="s">
        <v>103</v>
      </c>
      <c r="G29" s="17" t="s">
        <v>28</v>
      </c>
      <c r="H29" s="13"/>
      <c r="I29" s="17">
        <v>93</v>
      </c>
      <c r="J29" s="28">
        <f t="shared" si="2"/>
        <v>83.7</v>
      </c>
      <c r="K29" s="28">
        <f t="shared" si="0"/>
        <v>79.5</v>
      </c>
      <c r="L29" s="28">
        <f t="shared" si="1"/>
        <v>71.6</v>
      </c>
    </row>
    <row r="30" ht="125" customHeight="1" spans="1:12">
      <c r="A30" s="17">
        <v>19</v>
      </c>
      <c r="B30" s="17" t="s">
        <v>16</v>
      </c>
      <c r="C30" s="17" t="s">
        <v>104</v>
      </c>
      <c r="D30" s="18" t="s">
        <v>105</v>
      </c>
      <c r="E30" s="13" t="s">
        <v>106</v>
      </c>
      <c r="F30" s="13" t="s">
        <v>107</v>
      </c>
      <c r="G30" s="17" t="s">
        <v>28</v>
      </c>
      <c r="H30" s="13" t="s">
        <v>108</v>
      </c>
      <c r="I30" s="17">
        <v>41</v>
      </c>
      <c r="J30" s="28">
        <f t="shared" si="2"/>
        <v>36.9</v>
      </c>
      <c r="K30" s="28">
        <f t="shared" si="0"/>
        <v>35.1</v>
      </c>
      <c r="L30" s="28">
        <f t="shared" si="1"/>
        <v>31.6</v>
      </c>
    </row>
    <row r="31" ht="97" customHeight="1" spans="1:12">
      <c r="A31" s="17"/>
      <c r="B31" s="17" t="s">
        <v>16</v>
      </c>
      <c r="C31" s="36" t="s">
        <v>109</v>
      </c>
      <c r="D31" s="13" t="s">
        <v>110</v>
      </c>
      <c r="E31" s="13"/>
      <c r="F31" s="13"/>
      <c r="G31" s="17" t="s">
        <v>28</v>
      </c>
      <c r="H31" s="13"/>
      <c r="I31" s="17">
        <v>41</v>
      </c>
      <c r="J31" s="28">
        <f t="shared" si="2"/>
        <v>36.9</v>
      </c>
      <c r="K31" s="28">
        <f t="shared" si="0"/>
        <v>35.1</v>
      </c>
      <c r="L31" s="28">
        <f t="shared" si="1"/>
        <v>31.6</v>
      </c>
    </row>
    <row r="32" ht="120" customHeight="1" spans="1:12">
      <c r="A32" s="17">
        <v>20</v>
      </c>
      <c r="B32" s="17" t="s">
        <v>16</v>
      </c>
      <c r="C32" s="17" t="s">
        <v>111</v>
      </c>
      <c r="D32" s="13" t="s">
        <v>112</v>
      </c>
      <c r="E32" s="13" t="s">
        <v>113</v>
      </c>
      <c r="F32" s="13" t="s">
        <v>114</v>
      </c>
      <c r="G32" s="17" t="s">
        <v>28</v>
      </c>
      <c r="H32" s="13"/>
      <c r="I32" s="17">
        <v>2145</v>
      </c>
      <c r="J32" s="28">
        <f t="shared" si="2"/>
        <v>1930.5</v>
      </c>
      <c r="K32" s="28">
        <f t="shared" si="0"/>
        <v>1834</v>
      </c>
      <c r="L32" s="28">
        <f t="shared" si="1"/>
        <v>1650.6</v>
      </c>
    </row>
    <row r="33" ht="78" customHeight="1" spans="1:12">
      <c r="A33" s="19"/>
      <c r="B33" s="17" t="s">
        <v>16</v>
      </c>
      <c r="C33" s="17" t="s">
        <v>115</v>
      </c>
      <c r="D33" s="14" t="s">
        <v>116</v>
      </c>
      <c r="E33" s="13"/>
      <c r="F33" s="13"/>
      <c r="G33" s="17" t="s">
        <v>28</v>
      </c>
      <c r="H33" s="13"/>
      <c r="I33" s="17"/>
      <c r="J33" s="28">
        <f>ROUND(J32*0.2,1)</f>
        <v>386.1</v>
      </c>
      <c r="K33" s="28">
        <f t="shared" ref="J33:L33" si="3">ROUND(K32*0.2,1)</f>
        <v>366.8</v>
      </c>
      <c r="L33" s="28">
        <f t="shared" si="3"/>
        <v>330.1</v>
      </c>
    </row>
    <row r="34" ht="78" customHeight="1" spans="1:12">
      <c r="A34" s="17"/>
      <c r="B34" s="17" t="s">
        <v>16</v>
      </c>
      <c r="C34" s="17" t="s">
        <v>117</v>
      </c>
      <c r="D34" s="13" t="s">
        <v>118</v>
      </c>
      <c r="E34" s="13"/>
      <c r="F34" s="13"/>
      <c r="G34" s="17" t="s">
        <v>28</v>
      </c>
      <c r="H34" s="13"/>
      <c r="I34" s="17">
        <v>644</v>
      </c>
      <c r="J34" s="28">
        <f t="shared" ref="J34:J97" si="4">ROUND(I34*0.9,1)</f>
        <v>579.6</v>
      </c>
      <c r="K34" s="28">
        <f t="shared" ref="K34:K97" si="5">ROUND(J34*0.95,1)</f>
        <v>550.6</v>
      </c>
      <c r="L34" s="28">
        <f t="shared" ref="L34:L97" si="6">ROUND(K34*0.9,1)</f>
        <v>495.5</v>
      </c>
    </row>
    <row r="35" ht="78" customHeight="1" spans="1:12">
      <c r="A35" s="17"/>
      <c r="B35" s="17" t="s">
        <v>16</v>
      </c>
      <c r="C35" s="17" t="s">
        <v>119</v>
      </c>
      <c r="D35" s="13" t="s">
        <v>120</v>
      </c>
      <c r="E35" s="13"/>
      <c r="F35" s="13"/>
      <c r="G35" s="17" t="s">
        <v>28</v>
      </c>
      <c r="H35" s="13"/>
      <c r="I35" s="17">
        <v>390</v>
      </c>
      <c r="J35" s="28">
        <f t="shared" si="4"/>
        <v>351</v>
      </c>
      <c r="K35" s="28">
        <f t="shared" si="5"/>
        <v>333.5</v>
      </c>
      <c r="L35" s="28">
        <f t="shared" si="6"/>
        <v>300.2</v>
      </c>
    </row>
    <row r="36" ht="136" customHeight="1" spans="1:12">
      <c r="A36" s="17">
        <v>21</v>
      </c>
      <c r="B36" s="17" t="s">
        <v>16</v>
      </c>
      <c r="C36" s="17" t="s">
        <v>121</v>
      </c>
      <c r="D36" s="13" t="s">
        <v>122</v>
      </c>
      <c r="E36" s="13" t="s">
        <v>123</v>
      </c>
      <c r="F36" s="13" t="s">
        <v>124</v>
      </c>
      <c r="G36" s="17" t="s">
        <v>28</v>
      </c>
      <c r="H36" s="13" t="s">
        <v>125</v>
      </c>
      <c r="I36" s="17">
        <v>1625</v>
      </c>
      <c r="J36" s="28">
        <f t="shared" si="4"/>
        <v>1462.5</v>
      </c>
      <c r="K36" s="28">
        <f t="shared" si="5"/>
        <v>1389.4</v>
      </c>
      <c r="L36" s="28">
        <f t="shared" si="6"/>
        <v>1250.5</v>
      </c>
    </row>
    <row r="37" ht="191" customHeight="1" spans="1:12">
      <c r="A37" s="17">
        <v>22</v>
      </c>
      <c r="B37" s="17" t="s">
        <v>16</v>
      </c>
      <c r="C37" s="17" t="s">
        <v>126</v>
      </c>
      <c r="D37" s="13" t="s">
        <v>127</v>
      </c>
      <c r="E37" s="13" t="s">
        <v>128</v>
      </c>
      <c r="F37" s="13" t="s">
        <v>129</v>
      </c>
      <c r="G37" s="17" t="s">
        <v>28</v>
      </c>
      <c r="H37" s="13" t="s">
        <v>130</v>
      </c>
      <c r="I37" s="17">
        <v>600</v>
      </c>
      <c r="J37" s="28">
        <f t="shared" si="4"/>
        <v>540</v>
      </c>
      <c r="K37" s="28">
        <f t="shared" si="5"/>
        <v>513</v>
      </c>
      <c r="L37" s="28">
        <f t="shared" si="6"/>
        <v>461.7</v>
      </c>
    </row>
    <row r="38" ht="170" customHeight="1" spans="1:12">
      <c r="A38" s="17">
        <v>23</v>
      </c>
      <c r="B38" s="17" t="s">
        <v>16</v>
      </c>
      <c r="C38" s="17" t="s">
        <v>131</v>
      </c>
      <c r="D38" s="13" t="s">
        <v>132</v>
      </c>
      <c r="E38" s="13" t="s">
        <v>133</v>
      </c>
      <c r="F38" s="13" t="s">
        <v>134</v>
      </c>
      <c r="G38" s="17" t="s">
        <v>28</v>
      </c>
      <c r="H38" s="13" t="s">
        <v>135</v>
      </c>
      <c r="I38" s="17">
        <v>600</v>
      </c>
      <c r="J38" s="28">
        <f t="shared" si="4"/>
        <v>540</v>
      </c>
      <c r="K38" s="28">
        <f t="shared" si="5"/>
        <v>513</v>
      </c>
      <c r="L38" s="28">
        <f t="shared" si="6"/>
        <v>461.7</v>
      </c>
    </row>
    <row r="39" ht="163" customHeight="1" spans="1:12">
      <c r="A39" s="17">
        <v>24</v>
      </c>
      <c r="B39" s="17" t="s">
        <v>136</v>
      </c>
      <c r="C39" s="17" t="s">
        <v>137</v>
      </c>
      <c r="D39" s="13" t="s">
        <v>138</v>
      </c>
      <c r="E39" s="13" t="s">
        <v>139</v>
      </c>
      <c r="F39" s="13" t="s">
        <v>140</v>
      </c>
      <c r="G39" s="17" t="s">
        <v>141</v>
      </c>
      <c r="H39" s="13" t="s">
        <v>142</v>
      </c>
      <c r="I39" s="17">
        <v>3575</v>
      </c>
      <c r="J39" s="28">
        <f t="shared" si="4"/>
        <v>3217.5</v>
      </c>
      <c r="K39" s="28">
        <f t="shared" si="5"/>
        <v>3056.6</v>
      </c>
      <c r="L39" s="28">
        <f t="shared" si="6"/>
        <v>2750.9</v>
      </c>
    </row>
    <row r="40" ht="97" customHeight="1" spans="1:12">
      <c r="A40" s="19"/>
      <c r="B40" s="17" t="s">
        <v>136</v>
      </c>
      <c r="C40" s="17" t="s">
        <v>143</v>
      </c>
      <c r="D40" s="14" t="s">
        <v>144</v>
      </c>
      <c r="E40" s="13"/>
      <c r="F40" s="13"/>
      <c r="G40" s="17" t="s">
        <v>141</v>
      </c>
      <c r="H40" s="13"/>
      <c r="I40" s="17"/>
      <c r="J40" s="28">
        <f>ROUND(J39*0.2,1)</f>
        <v>643.5</v>
      </c>
      <c r="K40" s="28">
        <f>ROUND(K39*0.2,1)</f>
        <v>611.3</v>
      </c>
      <c r="L40" s="28">
        <f>ROUND(L39*0.2,1)</f>
        <v>550.2</v>
      </c>
    </row>
    <row r="41" ht="185" customHeight="1" spans="1:12">
      <c r="A41" s="17">
        <v>25</v>
      </c>
      <c r="B41" s="17" t="s">
        <v>136</v>
      </c>
      <c r="C41" s="17" t="s">
        <v>145</v>
      </c>
      <c r="D41" s="13" t="s">
        <v>146</v>
      </c>
      <c r="E41" s="13" t="s">
        <v>147</v>
      </c>
      <c r="F41" s="13" t="s">
        <v>148</v>
      </c>
      <c r="G41" s="17" t="s">
        <v>141</v>
      </c>
      <c r="H41" s="13" t="s">
        <v>149</v>
      </c>
      <c r="I41" s="17">
        <v>2860</v>
      </c>
      <c r="J41" s="28">
        <f t="shared" si="4"/>
        <v>2574</v>
      </c>
      <c r="K41" s="28">
        <f t="shared" si="5"/>
        <v>2445.3</v>
      </c>
      <c r="L41" s="28">
        <f t="shared" si="6"/>
        <v>2200.8</v>
      </c>
    </row>
    <row r="42" ht="97" customHeight="1" spans="1:12">
      <c r="A42" s="19"/>
      <c r="B42" s="17" t="s">
        <v>136</v>
      </c>
      <c r="C42" s="17" t="s">
        <v>150</v>
      </c>
      <c r="D42" s="14" t="s">
        <v>151</v>
      </c>
      <c r="E42" s="13"/>
      <c r="F42" s="13"/>
      <c r="G42" s="17" t="s">
        <v>141</v>
      </c>
      <c r="H42" s="13"/>
      <c r="I42" s="17"/>
      <c r="J42" s="28">
        <f>ROUND(J41*0.2,1)</f>
        <v>514.8</v>
      </c>
      <c r="K42" s="28">
        <f>ROUND(K41*0.2,1)</f>
        <v>489.1</v>
      </c>
      <c r="L42" s="28">
        <f>ROUND(L41*0.2,1)</f>
        <v>440.2</v>
      </c>
    </row>
    <row r="43" ht="150" customHeight="1" spans="1:12">
      <c r="A43" s="17">
        <v>26</v>
      </c>
      <c r="B43" s="17" t="s">
        <v>136</v>
      </c>
      <c r="C43" s="17" t="s">
        <v>152</v>
      </c>
      <c r="D43" s="13" t="s">
        <v>153</v>
      </c>
      <c r="E43" s="13" t="s">
        <v>154</v>
      </c>
      <c r="F43" s="13" t="s">
        <v>155</v>
      </c>
      <c r="G43" s="17" t="s">
        <v>141</v>
      </c>
      <c r="H43" s="13" t="s">
        <v>156</v>
      </c>
      <c r="I43" s="17">
        <v>4648</v>
      </c>
      <c r="J43" s="28">
        <f t="shared" si="4"/>
        <v>4183.2</v>
      </c>
      <c r="K43" s="28">
        <f t="shared" si="5"/>
        <v>3974</v>
      </c>
      <c r="L43" s="28">
        <f t="shared" si="6"/>
        <v>3576.6</v>
      </c>
    </row>
    <row r="44" ht="97" customHeight="1" spans="1:12">
      <c r="A44" s="19"/>
      <c r="B44" s="17" t="s">
        <v>136</v>
      </c>
      <c r="C44" s="17" t="s">
        <v>157</v>
      </c>
      <c r="D44" s="14" t="s">
        <v>158</v>
      </c>
      <c r="E44" s="13"/>
      <c r="F44" s="13"/>
      <c r="G44" s="17" t="s">
        <v>141</v>
      </c>
      <c r="H44" s="13"/>
      <c r="I44" s="17"/>
      <c r="J44" s="28">
        <f>ROUND(J43*0.2,1)</f>
        <v>836.6</v>
      </c>
      <c r="K44" s="28">
        <f>ROUND(K43*0.2,1)</f>
        <v>794.8</v>
      </c>
      <c r="L44" s="28">
        <f>ROUND(L43*0.2,1)</f>
        <v>715.3</v>
      </c>
    </row>
    <row r="45" ht="117" customHeight="1" spans="1:12">
      <c r="A45" s="17">
        <v>27</v>
      </c>
      <c r="B45" s="17" t="s">
        <v>136</v>
      </c>
      <c r="C45" s="17" t="s">
        <v>159</v>
      </c>
      <c r="D45" s="13" t="s">
        <v>160</v>
      </c>
      <c r="E45" s="13" t="s">
        <v>161</v>
      </c>
      <c r="F45" s="13" t="s">
        <v>162</v>
      </c>
      <c r="G45" s="17" t="s">
        <v>141</v>
      </c>
      <c r="H45" s="13" t="s">
        <v>156</v>
      </c>
      <c r="I45" s="17">
        <v>3575</v>
      </c>
      <c r="J45" s="28">
        <f t="shared" si="4"/>
        <v>3217.5</v>
      </c>
      <c r="K45" s="28">
        <f t="shared" si="5"/>
        <v>3056.6</v>
      </c>
      <c r="L45" s="28">
        <f t="shared" si="6"/>
        <v>2750.9</v>
      </c>
    </row>
    <row r="46" ht="97" customHeight="1" spans="1:12">
      <c r="A46" s="19"/>
      <c r="B46" s="17" t="s">
        <v>136</v>
      </c>
      <c r="C46" s="17" t="s">
        <v>163</v>
      </c>
      <c r="D46" s="14" t="s">
        <v>164</v>
      </c>
      <c r="E46" s="13"/>
      <c r="F46" s="13"/>
      <c r="G46" s="17" t="s">
        <v>141</v>
      </c>
      <c r="H46" s="13"/>
      <c r="I46" s="17"/>
      <c r="J46" s="28">
        <f>ROUND(J45*0.2,1)</f>
        <v>643.5</v>
      </c>
      <c r="K46" s="28">
        <f>ROUND(K45*0.2,1)</f>
        <v>611.3</v>
      </c>
      <c r="L46" s="28">
        <f>ROUND(L45*0.2,1)</f>
        <v>550.2</v>
      </c>
    </row>
    <row r="47" ht="135" customHeight="1" spans="1:12">
      <c r="A47" s="17">
        <v>28</v>
      </c>
      <c r="B47" s="17" t="s">
        <v>136</v>
      </c>
      <c r="C47" s="17" t="s">
        <v>165</v>
      </c>
      <c r="D47" s="13" t="s">
        <v>166</v>
      </c>
      <c r="E47" s="13" t="s">
        <v>167</v>
      </c>
      <c r="F47" s="13" t="s">
        <v>168</v>
      </c>
      <c r="G47" s="17" t="s">
        <v>28</v>
      </c>
      <c r="H47" s="20"/>
      <c r="I47" s="17">
        <v>3575</v>
      </c>
      <c r="J47" s="28">
        <f t="shared" si="4"/>
        <v>3217.5</v>
      </c>
      <c r="K47" s="28">
        <f t="shared" si="5"/>
        <v>3056.6</v>
      </c>
      <c r="L47" s="28">
        <f t="shared" si="6"/>
        <v>2750.9</v>
      </c>
    </row>
    <row r="48" ht="78" customHeight="1" spans="1:12">
      <c r="A48" s="19"/>
      <c r="B48" s="17" t="s">
        <v>136</v>
      </c>
      <c r="C48" s="36" t="s">
        <v>169</v>
      </c>
      <c r="D48" s="14" t="s">
        <v>170</v>
      </c>
      <c r="E48" s="13"/>
      <c r="F48" s="13"/>
      <c r="G48" s="17" t="s">
        <v>28</v>
      </c>
      <c r="H48" s="13"/>
      <c r="I48" s="17"/>
      <c r="J48" s="28">
        <f>ROUND(J47*0.2,1)</f>
        <v>643.5</v>
      </c>
      <c r="K48" s="28">
        <f>ROUND(K47*0.2,1)</f>
        <v>611.3</v>
      </c>
      <c r="L48" s="28">
        <f>ROUND(L47*0.2,1)</f>
        <v>550.2</v>
      </c>
    </row>
    <row r="49" ht="148" customHeight="1" spans="1:12">
      <c r="A49" s="17">
        <v>29</v>
      </c>
      <c r="B49" s="17" t="s">
        <v>53</v>
      </c>
      <c r="C49" s="17" t="s">
        <v>171</v>
      </c>
      <c r="D49" s="13" t="s">
        <v>172</v>
      </c>
      <c r="E49" s="13" t="s">
        <v>173</v>
      </c>
      <c r="F49" s="13" t="s">
        <v>174</v>
      </c>
      <c r="G49" s="17" t="s">
        <v>28</v>
      </c>
      <c r="H49" s="13"/>
      <c r="I49" s="17">
        <v>2896</v>
      </c>
      <c r="J49" s="28">
        <f t="shared" si="4"/>
        <v>2606.4</v>
      </c>
      <c r="K49" s="28">
        <f t="shared" si="5"/>
        <v>2476.1</v>
      </c>
      <c r="L49" s="28">
        <f t="shared" si="6"/>
        <v>2228.5</v>
      </c>
    </row>
    <row r="50" ht="123" customHeight="1" spans="1:12">
      <c r="A50" s="17">
        <v>30</v>
      </c>
      <c r="B50" s="17" t="s">
        <v>53</v>
      </c>
      <c r="C50" s="17" t="s">
        <v>175</v>
      </c>
      <c r="D50" s="13" t="s">
        <v>176</v>
      </c>
      <c r="E50" s="13" t="s">
        <v>177</v>
      </c>
      <c r="F50" s="13" t="s">
        <v>178</v>
      </c>
      <c r="G50" s="17" t="s">
        <v>28</v>
      </c>
      <c r="H50" s="13"/>
      <c r="I50" s="17">
        <v>290</v>
      </c>
      <c r="J50" s="28">
        <f t="shared" si="4"/>
        <v>261</v>
      </c>
      <c r="K50" s="28">
        <f t="shared" si="5"/>
        <v>248</v>
      </c>
      <c r="L50" s="28">
        <f t="shared" si="6"/>
        <v>223.2</v>
      </c>
    </row>
    <row r="51" ht="129" customHeight="1" spans="1:12">
      <c r="A51" s="17">
        <v>31</v>
      </c>
      <c r="B51" s="17" t="s">
        <v>16</v>
      </c>
      <c r="C51" s="17" t="s">
        <v>179</v>
      </c>
      <c r="D51" s="13" t="s">
        <v>180</v>
      </c>
      <c r="E51" s="13" t="s">
        <v>181</v>
      </c>
      <c r="F51" s="13" t="s">
        <v>182</v>
      </c>
      <c r="G51" s="17" t="s">
        <v>21</v>
      </c>
      <c r="H51" s="13"/>
      <c r="I51" s="17">
        <v>101</v>
      </c>
      <c r="J51" s="28">
        <f t="shared" si="4"/>
        <v>90.9</v>
      </c>
      <c r="K51" s="28">
        <f t="shared" si="5"/>
        <v>86.4</v>
      </c>
      <c r="L51" s="28">
        <f t="shared" si="6"/>
        <v>77.8</v>
      </c>
    </row>
    <row r="52" ht="148" customHeight="1" spans="1:12">
      <c r="A52" s="17">
        <v>32</v>
      </c>
      <c r="B52" s="17" t="s">
        <v>16</v>
      </c>
      <c r="C52" s="17" t="s">
        <v>183</v>
      </c>
      <c r="D52" s="13" t="s">
        <v>184</v>
      </c>
      <c r="E52" s="13" t="s">
        <v>185</v>
      </c>
      <c r="F52" s="13" t="s">
        <v>186</v>
      </c>
      <c r="G52" s="17" t="s">
        <v>28</v>
      </c>
      <c r="H52" s="13"/>
      <c r="I52" s="17">
        <v>1914</v>
      </c>
      <c r="J52" s="28">
        <f t="shared" si="4"/>
        <v>1722.6</v>
      </c>
      <c r="K52" s="28">
        <f t="shared" si="5"/>
        <v>1636.5</v>
      </c>
      <c r="L52" s="28">
        <f t="shared" si="6"/>
        <v>1472.9</v>
      </c>
    </row>
    <row r="53" ht="97" customHeight="1" spans="1:12">
      <c r="A53" s="19"/>
      <c r="B53" s="17" t="s">
        <v>16</v>
      </c>
      <c r="C53" s="17" t="s">
        <v>187</v>
      </c>
      <c r="D53" s="14" t="s">
        <v>188</v>
      </c>
      <c r="E53" s="13"/>
      <c r="F53" s="13"/>
      <c r="G53" s="17" t="s">
        <v>28</v>
      </c>
      <c r="H53" s="13"/>
      <c r="I53" s="17"/>
      <c r="J53" s="28">
        <f>ROUND(J52*0.2,1)</f>
        <v>344.5</v>
      </c>
      <c r="K53" s="28">
        <f>ROUND(K52*0.2,1)</f>
        <v>327.3</v>
      </c>
      <c r="L53" s="28">
        <f>ROUND(L52*0.2,1)</f>
        <v>294.6</v>
      </c>
    </row>
    <row r="54" ht="148" customHeight="1" spans="1:12">
      <c r="A54" s="17">
        <v>33</v>
      </c>
      <c r="B54" s="17" t="s">
        <v>16</v>
      </c>
      <c r="C54" s="17" t="s">
        <v>189</v>
      </c>
      <c r="D54" s="13" t="s">
        <v>190</v>
      </c>
      <c r="E54" s="13" t="s">
        <v>191</v>
      </c>
      <c r="F54" s="13" t="s">
        <v>186</v>
      </c>
      <c r="G54" s="17" t="s">
        <v>28</v>
      </c>
      <c r="H54" s="13"/>
      <c r="I54" s="17">
        <v>2205</v>
      </c>
      <c r="J54" s="28">
        <f t="shared" si="4"/>
        <v>1984.5</v>
      </c>
      <c r="K54" s="28">
        <f t="shared" si="5"/>
        <v>1885.3</v>
      </c>
      <c r="L54" s="28">
        <f t="shared" si="6"/>
        <v>1696.8</v>
      </c>
    </row>
    <row r="55" ht="97" customHeight="1" spans="1:12">
      <c r="A55" s="19"/>
      <c r="B55" s="17" t="s">
        <v>16</v>
      </c>
      <c r="C55" s="17" t="s">
        <v>192</v>
      </c>
      <c r="D55" s="14" t="s">
        <v>193</v>
      </c>
      <c r="E55" s="13"/>
      <c r="F55" s="13"/>
      <c r="G55" s="17" t="s">
        <v>28</v>
      </c>
      <c r="H55" s="21"/>
      <c r="I55" s="17"/>
      <c r="J55" s="28">
        <f>ROUND(J54*0.2,1)</f>
        <v>396.9</v>
      </c>
      <c r="K55" s="28">
        <f>ROUND(K54*0.2,1)</f>
        <v>377.1</v>
      </c>
      <c r="L55" s="28">
        <f>ROUND(L54*0.2,1)</f>
        <v>339.4</v>
      </c>
    </row>
    <row r="56" ht="129" customHeight="1" spans="1:12">
      <c r="A56" s="17">
        <v>34</v>
      </c>
      <c r="B56" s="17" t="s">
        <v>136</v>
      </c>
      <c r="C56" s="17" t="s">
        <v>194</v>
      </c>
      <c r="D56" s="13" t="s">
        <v>195</v>
      </c>
      <c r="E56" s="13" t="s">
        <v>196</v>
      </c>
      <c r="F56" s="13" t="s">
        <v>197</v>
      </c>
      <c r="G56" s="17" t="s">
        <v>28</v>
      </c>
      <c r="H56" s="21"/>
      <c r="I56" s="17">
        <v>3953</v>
      </c>
      <c r="J56" s="28">
        <f t="shared" si="4"/>
        <v>3557.7</v>
      </c>
      <c r="K56" s="28">
        <f t="shared" si="5"/>
        <v>3379.8</v>
      </c>
      <c r="L56" s="28">
        <f t="shared" si="6"/>
        <v>3041.8</v>
      </c>
    </row>
    <row r="57" ht="97" customHeight="1" spans="1:12">
      <c r="A57" s="19"/>
      <c r="B57" s="17" t="s">
        <v>136</v>
      </c>
      <c r="C57" s="17" t="s">
        <v>198</v>
      </c>
      <c r="D57" s="14" t="s">
        <v>199</v>
      </c>
      <c r="E57" s="13"/>
      <c r="F57" s="13"/>
      <c r="G57" s="17" t="s">
        <v>28</v>
      </c>
      <c r="H57" s="21"/>
      <c r="I57" s="17"/>
      <c r="J57" s="28">
        <f>ROUND(J56*0.2,1)</f>
        <v>711.5</v>
      </c>
      <c r="K57" s="28">
        <f>ROUND(K56*0.2,1)</f>
        <v>676</v>
      </c>
      <c r="L57" s="28">
        <f>ROUND(L56*0.2,1)</f>
        <v>608.4</v>
      </c>
    </row>
    <row r="58" ht="97" customHeight="1" spans="1:12">
      <c r="A58" s="17"/>
      <c r="B58" s="17" t="s">
        <v>136</v>
      </c>
      <c r="C58" s="17" t="s">
        <v>200</v>
      </c>
      <c r="D58" s="13" t="s">
        <v>201</v>
      </c>
      <c r="E58" s="13"/>
      <c r="F58" s="13"/>
      <c r="G58" s="17" t="s">
        <v>28</v>
      </c>
      <c r="H58" s="21"/>
      <c r="I58" s="17">
        <v>1186</v>
      </c>
      <c r="J58" s="28">
        <f t="shared" si="4"/>
        <v>1067.4</v>
      </c>
      <c r="K58" s="28">
        <f t="shared" si="5"/>
        <v>1014</v>
      </c>
      <c r="L58" s="28">
        <f t="shared" si="6"/>
        <v>912.6</v>
      </c>
    </row>
    <row r="59" ht="84" customHeight="1" spans="1:12">
      <c r="A59" s="17"/>
      <c r="B59" s="17" t="s">
        <v>136</v>
      </c>
      <c r="C59" s="17" t="s">
        <v>202</v>
      </c>
      <c r="D59" s="13" t="s">
        <v>203</v>
      </c>
      <c r="E59" s="13"/>
      <c r="F59" s="13"/>
      <c r="G59" s="17" t="s">
        <v>28</v>
      </c>
      <c r="H59" s="21"/>
      <c r="I59" s="17">
        <v>3953</v>
      </c>
      <c r="J59" s="28">
        <f t="shared" si="4"/>
        <v>3557.7</v>
      </c>
      <c r="K59" s="28">
        <f t="shared" si="5"/>
        <v>3379.8</v>
      </c>
      <c r="L59" s="28">
        <f t="shared" si="6"/>
        <v>3041.8</v>
      </c>
    </row>
    <row r="60" ht="163" customHeight="1" spans="1:12">
      <c r="A60" s="17">
        <v>35</v>
      </c>
      <c r="B60" s="17" t="s">
        <v>136</v>
      </c>
      <c r="C60" s="17" t="s">
        <v>204</v>
      </c>
      <c r="D60" s="13" t="s">
        <v>205</v>
      </c>
      <c r="E60" s="13" t="s">
        <v>206</v>
      </c>
      <c r="F60" s="13" t="s">
        <v>197</v>
      </c>
      <c r="G60" s="17" t="s">
        <v>28</v>
      </c>
      <c r="H60" s="21"/>
      <c r="I60" s="17">
        <v>5779</v>
      </c>
      <c r="J60" s="28">
        <f t="shared" si="4"/>
        <v>5201.1</v>
      </c>
      <c r="K60" s="28">
        <f t="shared" si="5"/>
        <v>4941</v>
      </c>
      <c r="L60" s="28">
        <f t="shared" si="6"/>
        <v>4446.9</v>
      </c>
    </row>
    <row r="61" ht="105" customHeight="1" spans="1:12">
      <c r="A61" s="19"/>
      <c r="B61" s="17" t="s">
        <v>136</v>
      </c>
      <c r="C61" s="17" t="s">
        <v>207</v>
      </c>
      <c r="D61" s="14" t="s">
        <v>208</v>
      </c>
      <c r="E61" s="13"/>
      <c r="F61" s="13"/>
      <c r="G61" s="17" t="s">
        <v>28</v>
      </c>
      <c r="H61" s="21"/>
      <c r="I61" s="17"/>
      <c r="J61" s="28">
        <f>ROUND(J60*0.2,1)</f>
        <v>1040.2</v>
      </c>
      <c r="K61" s="28">
        <f>ROUND(K60*0.2,1)</f>
        <v>988.2</v>
      </c>
      <c r="L61" s="28">
        <f>ROUND(L60*0.2,1)</f>
        <v>889.4</v>
      </c>
    </row>
    <row r="62" ht="101" customHeight="1" spans="1:12">
      <c r="A62" s="17"/>
      <c r="B62" s="17" t="s">
        <v>136</v>
      </c>
      <c r="C62" s="17" t="s">
        <v>209</v>
      </c>
      <c r="D62" s="13" t="s">
        <v>210</v>
      </c>
      <c r="E62" s="13"/>
      <c r="F62" s="13"/>
      <c r="G62" s="17" t="s">
        <v>28</v>
      </c>
      <c r="H62" s="21"/>
      <c r="I62" s="17">
        <v>1734</v>
      </c>
      <c r="J62" s="28">
        <f t="shared" si="4"/>
        <v>1560.6</v>
      </c>
      <c r="K62" s="28">
        <f t="shared" si="5"/>
        <v>1482.6</v>
      </c>
      <c r="L62" s="28">
        <f t="shared" si="6"/>
        <v>1334.3</v>
      </c>
    </row>
    <row r="63" ht="86" customHeight="1" spans="1:12">
      <c r="A63" s="17"/>
      <c r="B63" s="17" t="s">
        <v>136</v>
      </c>
      <c r="C63" s="17" t="s">
        <v>211</v>
      </c>
      <c r="D63" s="13" t="s">
        <v>212</v>
      </c>
      <c r="E63" s="13"/>
      <c r="F63" s="13"/>
      <c r="G63" s="17" t="s">
        <v>28</v>
      </c>
      <c r="H63" s="21"/>
      <c r="I63" s="17">
        <v>5779</v>
      </c>
      <c r="J63" s="28">
        <f t="shared" si="4"/>
        <v>5201.1</v>
      </c>
      <c r="K63" s="28">
        <f t="shared" si="5"/>
        <v>4941</v>
      </c>
      <c r="L63" s="28">
        <f t="shared" si="6"/>
        <v>4446.9</v>
      </c>
    </row>
    <row r="64" ht="138" customHeight="1" spans="1:12">
      <c r="A64" s="17">
        <v>36</v>
      </c>
      <c r="B64" s="17" t="s">
        <v>136</v>
      </c>
      <c r="C64" s="17" t="s">
        <v>213</v>
      </c>
      <c r="D64" s="13" t="s">
        <v>214</v>
      </c>
      <c r="E64" s="13" t="s">
        <v>215</v>
      </c>
      <c r="F64" s="13" t="s">
        <v>216</v>
      </c>
      <c r="G64" s="17" t="s">
        <v>28</v>
      </c>
      <c r="H64" s="21"/>
      <c r="I64" s="17">
        <v>8323</v>
      </c>
      <c r="J64" s="28">
        <f t="shared" si="4"/>
        <v>7490.7</v>
      </c>
      <c r="K64" s="28">
        <f t="shared" si="5"/>
        <v>7116.2</v>
      </c>
      <c r="L64" s="28">
        <f t="shared" si="6"/>
        <v>6404.6</v>
      </c>
    </row>
    <row r="65" ht="97" customHeight="1" spans="1:12">
      <c r="A65" s="19"/>
      <c r="B65" s="17" t="s">
        <v>136</v>
      </c>
      <c r="C65" s="17" t="s">
        <v>217</v>
      </c>
      <c r="D65" s="14" t="s">
        <v>218</v>
      </c>
      <c r="E65" s="13"/>
      <c r="F65" s="13"/>
      <c r="G65" s="17" t="s">
        <v>28</v>
      </c>
      <c r="H65" s="21"/>
      <c r="I65" s="17"/>
      <c r="J65" s="28">
        <f>ROUND(J64*0.2,1)</f>
        <v>1498.1</v>
      </c>
      <c r="K65" s="28">
        <f>ROUND(K64*0.2,1)</f>
        <v>1423.2</v>
      </c>
      <c r="L65" s="28">
        <f>ROUND(L64*0.2,1)</f>
        <v>1280.9</v>
      </c>
    </row>
    <row r="66" ht="97" customHeight="1" spans="1:12">
      <c r="A66" s="17"/>
      <c r="B66" s="17" t="s">
        <v>136</v>
      </c>
      <c r="C66" s="17" t="s">
        <v>219</v>
      </c>
      <c r="D66" s="13" t="s">
        <v>220</v>
      </c>
      <c r="E66" s="13"/>
      <c r="F66" s="13"/>
      <c r="G66" s="17" t="s">
        <v>28</v>
      </c>
      <c r="H66" s="21"/>
      <c r="I66" s="17">
        <v>2497</v>
      </c>
      <c r="J66" s="28">
        <f t="shared" si="4"/>
        <v>2247.3</v>
      </c>
      <c r="K66" s="28">
        <f t="shared" si="5"/>
        <v>2134.9</v>
      </c>
      <c r="L66" s="28">
        <f t="shared" si="6"/>
        <v>1921.4</v>
      </c>
    </row>
    <row r="67" ht="97" customHeight="1" spans="1:12">
      <c r="A67" s="17"/>
      <c r="B67" s="17" t="s">
        <v>136</v>
      </c>
      <c r="C67" s="17" t="s">
        <v>221</v>
      </c>
      <c r="D67" s="13" t="s">
        <v>222</v>
      </c>
      <c r="E67" s="13"/>
      <c r="F67" s="13"/>
      <c r="G67" s="17" t="s">
        <v>28</v>
      </c>
      <c r="H67" s="21"/>
      <c r="I67" s="17">
        <v>8323</v>
      </c>
      <c r="J67" s="28">
        <f t="shared" si="4"/>
        <v>7490.7</v>
      </c>
      <c r="K67" s="28">
        <f t="shared" si="5"/>
        <v>7116.2</v>
      </c>
      <c r="L67" s="28">
        <f t="shared" si="6"/>
        <v>6404.6</v>
      </c>
    </row>
    <row r="68" ht="136" customHeight="1" spans="1:12">
      <c r="A68" s="17">
        <v>37</v>
      </c>
      <c r="B68" s="17" t="s">
        <v>136</v>
      </c>
      <c r="C68" s="17" t="s">
        <v>223</v>
      </c>
      <c r="D68" s="13" t="s">
        <v>224</v>
      </c>
      <c r="E68" s="13" t="s">
        <v>215</v>
      </c>
      <c r="F68" s="13" t="s">
        <v>216</v>
      </c>
      <c r="G68" s="17" t="s">
        <v>28</v>
      </c>
      <c r="H68" s="21"/>
      <c r="I68" s="17">
        <v>8323</v>
      </c>
      <c r="J68" s="28">
        <f t="shared" si="4"/>
        <v>7490.7</v>
      </c>
      <c r="K68" s="28">
        <f t="shared" si="5"/>
        <v>7116.2</v>
      </c>
      <c r="L68" s="28">
        <f t="shared" si="6"/>
        <v>6404.6</v>
      </c>
    </row>
    <row r="69" ht="97" customHeight="1" spans="1:12">
      <c r="A69" s="19"/>
      <c r="B69" s="17" t="s">
        <v>136</v>
      </c>
      <c r="C69" s="17" t="s">
        <v>225</v>
      </c>
      <c r="D69" s="14" t="s">
        <v>226</v>
      </c>
      <c r="E69" s="13"/>
      <c r="F69" s="13"/>
      <c r="G69" s="17" t="s">
        <v>28</v>
      </c>
      <c r="H69" s="13"/>
      <c r="I69" s="17"/>
      <c r="J69" s="28">
        <f>ROUND(J68*0.2,1)</f>
        <v>1498.1</v>
      </c>
      <c r="K69" s="28">
        <f>ROUND(K68*0.2,1)</f>
        <v>1423.2</v>
      </c>
      <c r="L69" s="28">
        <f>ROUND(L68*0.2,1)</f>
        <v>1280.9</v>
      </c>
    </row>
    <row r="70" ht="97" customHeight="1" spans="1:12">
      <c r="A70" s="17"/>
      <c r="B70" s="17" t="s">
        <v>136</v>
      </c>
      <c r="C70" s="17" t="s">
        <v>227</v>
      </c>
      <c r="D70" s="13" t="s">
        <v>228</v>
      </c>
      <c r="E70" s="13"/>
      <c r="F70" s="13"/>
      <c r="G70" s="17" t="s">
        <v>28</v>
      </c>
      <c r="H70" s="13"/>
      <c r="I70" s="17">
        <v>2497</v>
      </c>
      <c r="J70" s="28">
        <f t="shared" si="4"/>
        <v>2247.3</v>
      </c>
      <c r="K70" s="28">
        <f t="shared" si="5"/>
        <v>2134.9</v>
      </c>
      <c r="L70" s="28">
        <f t="shared" si="6"/>
        <v>1921.4</v>
      </c>
    </row>
    <row r="71" ht="97" customHeight="1" spans="1:12">
      <c r="A71" s="17"/>
      <c r="B71" s="17" t="s">
        <v>136</v>
      </c>
      <c r="C71" s="17" t="s">
        <v>229</v>
      </c>
      <c r="D71" s="13" t="s">
        <v>230</v>
      </c>
      <c r="E71" s="13"/>
      <c r="F71" s="13"/>
      <c r="G71" s="17" t="s">
        <v>28</v>
      </c>
      <c r="H71" s="13"/>
      <c r="I71" s="17">
        <v>8323</v>
      </c>
      <c r="J71" s="28">
        <f t="shared" si="4"/>
        <v>7490.7</v>
      </c>
      <c r="K71" s="28">
        <f t="shared" si="5"/>
        <v>7116.2</v>
      </c>
      <c r="L71" s="28">
        <f t="shared" si="6"/>
        <v>6404.6</v>
      </c>
    </row>
    <row r="72" ht="225" customHeight="1" spans="1:12">
      <c r="A72" s="17">
        <v>38</v>
      </c>
      <c r="B72" s="17" t="s">
        <v>136</v>
      </c>
      <c r="C72" s="17" t="s">
        <v>231</v>
      </c>
      <c r="D72" s="13" t="s">
        <v>232</v>
      </c>
      <c r="E72" s="13" t="s">
        <v>233</v>
      </c>
      <c r="F72" s="13" t="s">
        <v>234</v>
      </c>
      <c r="G72" s="17" t="s">
        <v>28</v>
      </c>
      <c r="H72" s="13" t="s">
        <v>235</v>
      </c>
      <c r="I72" s="17">
        <v>5408</v>
      </c>
      <c r="J72" s="28">
        <f t="shared" si="4"/>
        <v>4867.2</v>
      </c>
      <c r="K72" s="28">
        <f t="shared" si="5"/>
        <v>4623.8</v>
      </c>
      <c r="L72" s="28">
        <f t="shared" si="6"/>
        <v>4161.4</v>
      </c>
    </row>
    <row r="73" ht="97" customHeight="1" spans="1:12">
      <c r="A73" s="19"/>
      <c r="B73" s="17" t="s">
        <v>136</v>
      </c>
      <c r="C73" s="17" t="s">
        <v>236</v>
      </c>
      <c r="D73" s="14" t="s">
        <v>237</v>
      </c>
      <c r="E73" s="13"/>
      <c r="F73" s="13"/>
      <c r="G73" s="17" t="s">
        <v>28</v>
      </c>
      <c r="H73" s="13"/>
      <c r="I73" s="17"/>
      <c r="J73" s="28">
        <f>ROUND(J72*0.2,1)</f>
        <v>973.4</v>
      </c>
      <c r="K73" s="28">
        <f>ROUND(K72*0.2,1)</f>
        <v>924.8</v>
      </c>
      <c r="L73" s="28">
        <f>ROUND(L72*0.2,1)</f>
        <v>832.3</v>
      </c>
    </row>
    <row r="74" ht="170" customHeight="1" spans="1:12">
      <c r="A74" s="17">
        <v>39</v>
      </c>
      <c r="B74" s="17" t="s">
        <v>136</v>
      </c>
      <c r="C74" s="17" t="s">
        <v>238</v>
      </c>
      <c r="D74" s="13" t="s">
        <v>239</v>
      </c>
      <c r="E74" s="13" t="s">
        <v>240</v>
      </c>
      <c r="F74" s="13" t="s">
        <v>234</v>
      </c>
      <c r="G74" s="17" t="s">
        <v>28</v>
      </c>
      <c r="H74" s="13" t="s">
        <v>241</v>
      </c>
      <c r="I74" s="17">
        <v>5600</v>
      </c>
      <c r="J74" s="28">
        <f t="shared" si="4"/>
        <v>5040</v>
      </c>
      <c r="K74" s="28">
        <f t="shared" si="5"/>
        <v>4788</v>
      </c>
      <c r="L74" s="28">
        <f t="shared" si="6"/>
        <v>4309.2</v>
      </c>
    </row>
    <row r="75" ht="97" customHeight="1" spans="1:12">
      <c r="A75" s="19"/>
      <c r="B75" s="17" t="s">
        <v>136</v>
      </c>
      <c r="C75" s="17" t="s">
        <v>242</v>
      </c>
      <c r="D75" s="14" t="s">
        <v>243</v>
      </c>
      <c r="E75" s="13"/>
      <c r="F75" s="13"/>
      <c r="G75" s="17" t="s">
        <v>28</v>
      </c>
      <c r="H75" s="13"/>
      <c r="I75" s="17"/>
      <c r="J75" s="28">
        <f>ROUND(J74*0.2,1)</f>
        <v>1008</v>
      </c>
      <c r="K75" s="28">
        <f>ROUND(K74*0.2,1)</f>
        <v>957.6</v>
      </c>
      <c r="L75" s="28">
        <f>ROUND(L74*0.2,1)</f>
        <v>861.8</v>
      </c>
    </row>
    <row r="76" ht="140" customHeight="1" spans="1:12">
      <c r="A76" s="17">
        <v>40</v>
      </c>
      <c r="B76" s="17" t="s">
        <v>136</v>
      </c>
      <c r="C76" s="17" t="s">
        <v>244</v>
      </c>
      <c r="D76" s="13" t="s">
        <v>245</v>
      </c>
      <c r="E76" s="13" t="s">
        <v>246</v>
      </c>
      <c r="F76" s="13" t="s">
        <v>247</v>
      </c>
      <c r="G76" s="17" t="s">
        <v>28</v>
      </c>
      <c r="H76" s="21"/>
      <c r="I76" s="17">
        <v>4733</v>
      </c>
      <c r="J76" s="28">
        <f t="shared" si="4"/>
        <v>4259.7</v>
      </c>
      <c r="K76" s="28">
        <f t="shared" si="5"/>
        <v>4046.7</v>
      </c>
      <c r="L76" s="28">
        <f t="shared" si="6"/>
        <v>3642</v>
      </c>
    </row>
    <row r="77" ht="97" customHeight="1" spans="1:12">
      <c r="A77" s="19"/>
      <c r="B77" s="17" t="s">
        <v>136</v>
      </c>
      <c r="C77" s="17" t="s">
        <v>248</v>
      </c>
      <c r="D77" s="14" t="s">
        <v>249</v>
      </c>
      <c r="E77" s="13"/>
      <c r="F77" s="13"/>
      <c r="G77" s="17" t="s">
        <v>28</v>
      </c>
      <c r="H77" s="13"/>
      <c r="I77" s="17"/>
      <c r="J77" s="28">
        <f>ROUND(J76*0.2,1)</f>
        <v>851.9</v>
      </c>
      <c r="K77" s="28">
        <f>ROUND(K76*0.2,1)</f>
        <v>809.3</v>
      </c>
      <c r="L77" s="28">
        <f>ROUND(L76*0.2,1)</f>
        <v>728.4</v>
      </c>
    </row>
    <row r="78" ht="148" customHeight="1" spans="1:12">
      <c r="A78" s="17">
        <v>41</v>
      </c>
      <c r="B78" s="17" t="s">
        <v>136</v>
      </c>
      <c r="C78" s="17" t="s">
        <v>250</v>
      </c>
      <c r="D78" s="13" t="s">
        <v>251</v>
      </c>
      <c r="E78" s="13" t="s">
        <v>252</v>
      </c>
      <c r="F78" s="13" t="s">
        <v>253</v>
      </c>
      <c r="G78" s="17" t="s">
        <v>28</v>
      </c>
      <c r="H78" s="13" t="s">
        <v>254</v>
      </c>
      <c r="I78" s="17">
        <v>3575</v>
      </c>
      <c r="J78" s="28">
        <f t="shared" si="4"/>
        <v>3217.5</v>
      </c>
      <c r="K78" s="28">
        <f t="shared" si="5"/>
        <v>3056.6</v>
      </c>
      <c r="L78" s="28">
        <f t="shared" si="6"/>
        <v>2750.9</v>
      </c>
    </row>
    <row r="79" ht="97" customHeight="1" spans="1:12">
      <c r="A79" s="19"/>
      <c r="B79" s="17" t="s">
        <v>136</v>
      </c>
      <c r="C79" s="17" t="s">
        <v>255</v>
      </c>
      <c r="D79" s="14" t="s">
        <v>256</v>
      </c>
      <c r="E79" s="13"/>
      <c r="F79" s="13"/>
      <c r="G79" s="17" t="s">
        <v>28</v>
      </c>
      <c r="H79" s="13"/>
      <c r="I79" s="17"/>
      <c r="J79" s="28">
        <f>ROUND(J78*0.2,1)</f>
        <v>643.5</v>
      </c>
      <c r="K79" s="28">
        <f>ROUND(K78*0.2,1)</f>
        <v>611.3</v>
      </c>
      <c r="L79" s="28">
        <f>ROUND(L78*0.2,1)</f>
        <v>550.2</v>
      </c>
    </row>
    <row r="80" ht="249" customHeight="1" spans="1:12">
      <c r="A80" s="17">
        <v>42</v>
      </c>
      <c r="B80" s="17" t="s">
        <v>136</v>
      </c>
      <c r="C80" s="17" t="s">
        <v>257</v>
      </c>
      <c r="D80" s="13" t="s">
        <v>258</v>
      </c>
      <c r="E80" s="13" t="s">
        <v>259</v>
      </c>
      <c r="F80" s="13" t="s">
        <v>260</v>
      </c>
      <c r="G80" s="17" t="s">
        <v>28</v>
      </c>
      <c r="H80" s="13" t="s">
        <v>261</v>
      </c>
      <c r="I80" s="17">
        <v>4076</v>
      </c>
      <c r="J80" s="28">
        <f t="shared" si="4"/>
        <v>3668.4</v>
      </c>
      <c r="K80" s="28">
        <f t="shared" si="5"/>
        <v>3485</v>
      </c>
      <c r="L80" s="28">
        <f t="shared" si="6"/>
        <v>3136.5</v>
      </c>
    </row>
    <row r="81" ht="97" customHeight="1" spans="1:12">
      <c r="A81" s="19"/>
      <c r="B81" s="17" t="s">
        <v>136</v>
      </c>
      <c r="C81" s="17" t="s">
        <v>262</v>
      </c>
      <c r="D81" s="14" t="s">
        <v>263</v>
      </c>
      <c r="E81" s="13"/>
      <c r="F81" s="13"/>
      <c r="G81" s="17" t="s">
        <v>28</v>
      </c>
      <c r="H81" s="13"/>
      <c r="I81" s="17"/>
      <c r="J81" s="28">
        <f>ROUND(J80*0.2,1)</f>
        <v>733.7</v>
      </c>
      <c r="K81" s="28">
        <f>ROUND(K80*0.2,1)</f>
        <v>697</v>
      </c>
      <c r="L81" s="28">
        <f>ROUND(L80*0.2,1)</f>
        <v>627.3</v>
      </c>
    </row>
    <row r="82" ht="178" customHeight="1" spans="1:12">
      <c r="A82" s="17">
        <v>43</v>
      </c>
      <c r="B82" s="17" t="s">
        <v>136</v>
      </c>
      <c r="C82" s="17" t="s">
        <v>264</v>
      </c>
      <c r="D82" s="13" t="s">
        <v>265</v>
      </c>
      <c r="E82" s="13" t="s">
        <v>266</v>
      </c>
      <c r="F82" s="13" t="s">
        <v>260</v>
      </c>
      <c r="G82" s="17" t="s">
        <v>28</v>
      </c>
      <c r="H82" s="13" t="s">
        <v>267</v>
      </c>
      <c r="I82" s="17">
        <v>4891</v>
      </c>
      <c r="J82" s="28">
        <f t="shared" si="4"/>
        <v>4401.9</v>
      </c>
      <c r="K82" s="28">
        <f t="shared" si="5"/>
        <v>4181.8</v>
      </c>
      <c r="L82" s="28">
        <f t="shared" si="6"/>
        <v>3763.6</v>
      </c>
    </row>
    <row r="83" ht="97" customHeight="1" spans="1:12">
      <c r="A83" s="19"/>
      <c r="B83" s="17" t="s">
        <v>136</v>
      </c>
      <c r="C83" s="17" t="s">
        <v>268</v>
      </c>
      <c r="D83" s="29" t="s">
        <v>269</v>
      </c>
      <c r="E83" s="13"/>
      <c r="F83" s="13"/>
      <c r="G83" s="17" t="s">
        <v>28</v>
      </c>
      <c r="H83" s="13"/>
      <c r="I83" s="17"/>
      <c r="J83" s="28">
        <f>ROUND(J82*0.2,1)</f>
        <v>880.4</v>
      </c>
      <c r="K83" s="28">
        <f>ROUND(K82*0.2,1)</f>
        <v>836.4</v>
      </c>
      <c r="L83" s="28">
        <f>ROUND(L82*0.2,1)</f>
        <v>752.7</v>
      </c>
    </row>
    <row r="84" ht="136" customHeight="1" spans="1:12">
      <c r="A84" s="17">
        <v>44</v>
      </c>
      <c r="B84" s="17" t="s">
        <v>136</v>
      </c>
      <c r="C84" s="17" t="s">
        <v>270</v>
      </c>
      <c r="D84" s="18" t="s">
        <v>271</v>
      </c>
      <c r="E84" s="13" t="s">
        <v>272</v>
      </c>
      <c r="F84" s="13" t="s">
        <v>273</v>
      </c>
      <c r="G84" s="17" t="s">
        <v>28</v>
      </c>
      <c r="H84" s="13"/>
      <c r="I84" s="17">
        <v>3745</v>
      </c>
      <c r="J84" s="28">
        <f t="shared" si="4"/>
        <v>3370.5</v>
      </c>
      <c r="K84" s="28">
        <f t="shared" si="5"/>
        <v>3202</v>
      </c>
      <c r="L84" s="28">
        <f t="shared" si="6"/>
        <v>2881.8</v>
      </c>
    </row>
    <row r="85" ht="69" customHeight="1" spans="1:12">
      <c r="A85" s="19"/>
      <c r="B85" s="17" t="s">
        <v>136</v>
      </c>
      <c r="C85" s="17" t="s">
        <v>274</v>
      </c>
      <c r="D85" s="14" t="s">
        <v>275</v>
      </c>
      <c r="E85" s="13"/>
      <c r="F85" s="13"/>
      <c r="G85" s="17" t="s">
        <v>28</v>
      </c>
      <c r="H85" s="13"/>
      <c r="I85" s="17"/>
      <c r="J85" s="28">
        <f>ROUND(J84*0.2,1)</f>
        <v>674.1</v>
      </c>
      <c r="K85" s="28">
        <f>ROUND(K84*0.2,1)</f>
        <v>640.4</v>
      </c>
      <c r="L85" s="28">
        <f>ROUND(L84*0.2,1)</f>
        <v>576.4</v>
      </c>
    </row>
    <row r="86" ht="136" customHeight="1" spans="1:12">
      <c r="A86" s="17">
        <v>45</v>
      </c>
      <c r="B86" s="17" t="s">
        <v>136</v>
      </c>
      <c r="C86" s="17" t="s">
        <v>276</v>
      </c>
      <c r="D86" s="13" t="s">
        <v>277</v>
      </c>
      <c r="E86" s="13" t="s">
        <v>278</v>
      </c>
      <c r="F86" s="13" t="s">
        <v>273</v>
      </c>
      <c r="G86" s="17" t="s">
        <v>28</v>
      </c>
      <c r="H86" s="13"/>
      <c r="I86" s="17">
        <v>4120</v>
      </c>
      <c r="J86" s="28">
        <f t="shared" si="4"/>
        <v>3708</v>
      </c>
      <c r="K86" s="28">
        <f t="shared" si="5"/>
        <v>3522.6</v>
      </c>
      <c r="L86" s="28">
        <f t="shared" si="6"/>
        <v>3170.3</v>
      </c>
    </row>
    <row r="87" ht="72" customHeight="1" spans="1:12">
      <c r="A87" s="19"/>
      <c r="B87" s="17" t="s">
        <v>136</v>
      </c>
      <c r="C87" s="17" t="s">
        <v>279</v>
      </c>
      <c r="D87" s="14" t="s">
        <v>280</v>
      </c>
      <c r="E87" s="13"/>
      <c r="F87" s="13"/>
      <c r="G87" s="17" t="s">
        <v>28</v>
      </c>
      <c r="H87" s="13"/>
      <c r="I87" s="17"/>
      <c r="J87" s="28">
        <f>ROUND(J86*0.2,1)</f>
        <v>741.6</v>
      </c>
      <c r="K87" s="28">
        <f>ROUND(K86*0.2,1)</f>
        <v>704.5</v>
      </c>
      <c r="L87" s="28">
        <f>ROUND(L86*0.2,1)</f>
        <v>634.1</v>
      </c>
    </row>
    <row r="88" ht="150" customHeight="1" spans="1:12">
      <c r="A88" s="17">
        <v>46</v>
      </c>
      <c r="B88" s="17" t="s">
        <v>16</v>
      </c>
      <c r="C88" s="17" t="s">
        <v>281</v>
      </c>
      <c r="D88" s="13" t="s">
        <v>282</v>
      </c>
      <c r="E88" s="13" t="s">
        <v>283</v>
      </c>
      <c r="F88" s="13" t="s">
        <v>284</v>
      </c>
      <c r="G88" s="17" t="s">
        <v>28</v>
      </c>
      <c r="H88" s="13"/>
      <c r="I88" s="17">
        <v>1914</v>
      </c>
      <c r="J88" s="28">
        <f t="shared" si="4"/>
        <v>1722.6</v>
      </c>
      <c r="K88" s="28">
        <f t="shared" si="5"/>
        <v>1636.5</v>
      </c>
      <c r="L88" s="28">
        <f t="shared" si="6"/>
        <v>1472.9</v>
      </c>
    </row>
    <row r="89" ht="81" customHeight="1" spans="1:12">
      <c r="A89" s="19"/>
      <c r="B89" s="17" t="s">
        <v>16</v>
      </c>
      <c r="C89" s="17" t="s">
        <v>285</v>
      </c>
      <c r="D89" s="29" t="s">
        <v>286</v>
      </c>
      <c r="E89" s="13"/>
      <c r="F89" s="13"/>
      <c r="G89" s="17" t="s">
        <v>28</v>
      </c>
      <c r="H89" s="13"/>
      <c r="I89" s="17"/>
      <c r="J89" s="28">
        <f>ROUND(J88*0.2,1)</f>
        <v>344.5</v>
      </c>
      <c r="K89" s="28">
        <f>ROUND(K88*0.2,1)</f>
        <v>327.3</v>
      </c>
      <c r="L89" s="28">
        <f>ROUND(L88*0.2,1)</f>
        <v>294.6</v>
      </c>
    </row>
    <row r="90" ht="123" customHeight="1" spans="1:12">
      <c r="A90" s="17">
        <v>47</v>
      </c>
      <c r="B90" s="17" t="s">
        <v>136</v>
      </c>
      <c r="C90" s="17" t="s">
        <v>287</v>
      </c>
      <c r="D90" s="18" t="s">
        <v>288</v>
      </c>
      <c r="E90" s="13" t="s">
        <v>289</v>
      </c>
      <c r="F90" s="13" t="s">
        <v>290</v>
      </c>
      <c r="G90" s="17" t="s">
        <v>28</v>
      </c>
      <c r="H90" s="13"/>
      <c r="I90" s="17">
        <v>1200</v>
      </c>
      <c r="J90" s="28">
        <f t="shared" si="4"/>
        <v>1080</v>
      </c>
      <c r="K90" s="28">
        <f t="shared" si="5"/>
        <v>1026</v>
      </c>
      <c r="L90" s="28">
        <f t="shared" si="6"/>
        <v>923.4</v>
      </c>
    </row>
    <row r="91" ht="97" customHeight="1" spans="1:12">
      <c r="A91" s="19"/>
      <c r="B91" s="17" t="s">
        <v>136</v>
      </c>
      <c r="C91" s="17" t="s">
        <v>291</v>
      </c>
      <c r="D91" s="29" t="s">
        <v>292</v>
      </c>
      <c r="E91" s="13"/>
      <c r="F91" s="13"/>
      <c r="G91" s="17" t="s">
        <v>28</v>
      </c>
      <c r="H91" s="13"/>
      <c r="I91" s="17"/>
      <c r="J91" s="28">
        <f>ROUND(J90*0.2,1)</f>
        <v>216</v>
      </c>
      <c r="K91" s="28">
        <f>ROUND(K90*0.2,1)</f>
        <v>205.2</v>
      </c>
      <c r="L91" s="28">
        <f>ROUND(L90*0.2,1)</f>
        <v>184.7</v>
      </c>
    </row>
    <row r="92" ht="102" customHeight="1" spans="1:12">
      <c r="A92" s="17">
        <v>48</v>
      </c>
      <c r="B92" s="17" t="s">
        <v>136</v>
      </c>
      <c r="C92" s="17" t="s">
        <v>293</v>
      </c>
      <c r="D92" s="18" t="s">
        <v>294</v>
      </c>
      <c r="E92" s="13" t="s">
        <v>295</v>
      </c>
      <c r="F92" s="13" t="s">
        <v>296</v>
      </c>
      <c r="G92" s="17" t="s">
        <v>28</v>
      </c>
      <c r="H92" s="13"/>
      <c r="I92" s="17">
        <v>120</v>
      </c>
      <c r="J92" s="28">
        <f t="shared" si="4"/>
        <v>108</v>
      </c>
      <c r="K92" s="28">
        <f t="shared" si="5"/>
        <v>102.6</v>
      </c>
      <c r="L92" s="28">
        <f t="shared" si="6"/>
        <v>92.3</v>
      </c>
    </row>
    <row r="93" ht="84" customHeight="1" spans="1:12">
      <c r="A93" s="17"/>
      <c r="B93" s="17" t="s">
        <v>136</v>
      </c>
      <c r="C93" s="17" t="s">
        <v>297</v>
      </c>
      <c r="D93" s="29" t="s">
        <v>298</v>
      </c>
      <c r="E93" s="13"/>
      <c r="F93" s="13"/>
      <c r="G93" s="17" t="s">
        <v>28</v>
      </c>
      <c r="H93" s="13"/>
      <c r="I93" s="17"/>
      <c r="J93" s="28">
        <f>ROUND(J92*0.2,1)</f>
        <v>21.6</v>
      </c>
      <c r="K93" s="28">
        <f>ROUND(K92*0.2,1)</f>
        <v>20.5</v>
      </c>
      <c r="L93" s="28">
        <f>ROUND(L92*0.2,1)</f>
        <v>18.5</v>
      </c>
    </row>
    <row r="94" ht="126" customHeight="1" spans="1:12">
      <c r="A94" s="17">
        <v>49</v>
      </c>
      <c r="B94" s="17" t="s">
        <v>136</v>
      </c>
      <c r="C94" s="17" t="s">
        <v>299</v>
      </c>
      <c r="D94" s="18" t="s">
        <v>300</v>
      </c>
      <c r="E94" s="13" t="s">
        <v>301</v>
      </c>
      <c r="F94" s="13" t="s">
        <v>302</v>
      </c>
      <c r="G94" s="17" t="s">
        <v>28</v>
      </c>
      <c r="H94" s="13"/>
      <c r="I94" s="17">
        <v>2716</v>
      </c>
      <c r="J94" s="28">
        <f t="shared" si="4"/>
        <v>2444.4</v>
      </c>
      <c r="K94" s="28">
        <f t="shared" si="5"/>
        <v>2322.2</v>
      </c>
      <c r="L94" s="28">
        <f t="shared" si="6"/>
        <v>2090</v>
      </c>
    </row>
    <row r="95" ht="66" customHeight="1" spans="1:12">
      <c r="A95" s="17"/>
      <c r="B95" s="17" t="s">
        <v>136</v>
      </c>
      <c r="C95" s="17" t="s">
        <v>303</v>
      </c>
      <c r="D95" s="14" t="s">
        <v>304</v>
      </c>
      <c r="E95" s="13"/>
      <c r="F95" s="13"/>
      <c r="G95" s="17" t="s">
        <v>28</v>
      </c>
      <c r="H95" s="13"/>
      <c r="I95" s="17"/>
      <c r="J95" s="28">
        <f>ROUND(J94*0.2,1)</f>
        <v>488.9</v>
      </c>
      <c r="K95" s="28">
        <f>ROUND(K94*0.2,1)</f>
        <v>464.4</v>
      </c>
      <c r="L95" s="28">
        <f>ROUND(L94*0.2,1)</f>
        <v>418</v>
      </c>
    </row>
    <row r="96" ht="97" customHeight="1" spans="1:12">
      <c r="A96" s="17">
        <v>49</v>
      </c>
      <c r="B96" s="17" t="s">
        <v>136</v>
      </c>
      <c r="C96" s="17" t="s">
        <v>305</v>
      </c>
      <c r="D96" s="13" t="s">
        <v>306</v>
      </c>
      <c r="E96" s="13"/>
      <c r="F96" s="13"/>
      <c r="G96" s="17" t="s">
        <v>28</v>
      </c>
      <c r="H96" s="13"/>
      <c r="I96" s="17">
        <v>780</v>
      </c>
      <c r="J96" s="28">
        <f t="shared" si="4"/>
        <v>702</v>
      </c>
      <c r="K96" s="28">
        <f t="shared" si="5"/>
        <v>666.9</v>
      </c>
      <c r="L96" s="28">
        <f t="shared" si="6"/>
        <v>600.2</v>
      </c>
    </row>
    <row r="97" ht="97" customHeight="1" spans="1:12">
      <c r="A97" s="17"/>
      <c r="B97" s="17" t="s">
        <v>136</v>
      </c>
      <c r="C97" s="17" t="s">
        <v>307</v>
      </c>
      <c r="D97" s="13" t="s">
        <v>308</v>
      </c>
      <c r="E97" s="13"/>
      <c r="F97" s="13"/>
      <c r="G97" s="17" t="s">
        <v>28</v>
      </c>
      <c r="H97" s="13"/>
      <c r="I97" s="17">
        <v>2716</v>
      </c>
      <c r="J97" s="28">
        <f t="shared" si="4"/>
        <v>2444.4</v>
      </c>
      <c r="K97" s="28">
        <f t="shared" si="5"/>
        <v>2322.2</v>
      </c>
      <c r="L97" s="28">
        <f t="shared" si="6"/>
        <v>2090</v>
      </c>
    </row>
    <row r="98" ht="97" customHeight="1" spans="1:12">
      <c r="A98" s="17"/>
      <c r="B98" s="17" t="s">
        <v>136</v>
      </c>
      <c r="C98" s="17" t="s">
        <v>309</v>
      </c>
      <c r="D98" s="13" t="s">
        <v>310</v>
      </c>
      <c r="E98" s="13"/>
      <c r="F98" s="13"/>
      <c r="G98" s="17" t="s">
        <v>28</v>
      </c>
      <c r="H98" s="13"/>
      <c r="I98" s="17">
        <v>2716</v>
      </c>
      <c r="J98" s="28">
        <f t="shared" ref="J98:J100" si="7">ROUND(I98*0.9,1)</f>
        <v>2444.4</v>
      </c>
      <c r="K98" s="28">
        <f t="shared" ref="K98:K100" si="8">ROUND(J98*0.95,1)</f>
        <v>2322.2</v>
      </c>
      <c r="L98" s="28">
        <f t="shared" ref="L98:L100" si="9">ROUND(K98*0.9,1)</f>
        <v>2090</v>
      </c>
    </row>
    <row r="99" ht="163" customHeight="1" spans="1:12">
      <c r="A99" s="17">
        <v>50</v>
      </c>
      <c r="B99" s="17" t="s">
        <v>136</v>
      </c>
      <c r="C99" s="17" t="s">
        <v>311</v>
      </c>
      <c r="D99" s="13" t="s">
        <v>312</v>
      </c>
      <c r="E99" s="13" t="s">
        <v>313</v>
      </c>
      <c r="F99" s="13" t="s">
        <v>314</v>
      </c>
      <c r="G99" s="17" t="s">
        <v>28</v>
      </c>
      <c r="H99" s="13"/>
      <c r="I99" s="17">
        <v>3330</v>
      </c>
      <c r="J99" s="28">
        <f t="shared" si="7"/>
        <v>2997</v>
      </c>
      <c r="K99" s="28">
        <f t="shared" si="8"/>
        <v>2847.2</v>
      </c>
      <c r="L99" s="28">
        <f t="shared" si="9"/>
        <v>2562.5</v>
      </c>
    </row>
    <row r="100" ht="97" customHeight="1" spans="1:12">
      <c r="A100" s="17"/>
      <c r="B100" s="17" t="s">
        <v>136</v>
      </c>
      <c r="C100" s="17" t="s">
        <v>315</v>
      </c>
      <c r="D100" s="14" t="s">
        <v>316</v>
      </c>
      <c r="E100" s="13"/>
      <c r="F100" s="13"/>
      <c r="G100" s="17" t="s">
        <v>28</v>
      </c>
      <c r="H100" s="13"/>
      <c r="I100" s="17"/>
      <c r="J100" s="28">
        <f>ROUND(J99*0.2,1)</f>
        <v>599.4</v>
      </c>
      <c r="K100" s="28">
        <f>ROUND(K99*0.2,1)</f>
        <v>569.4</v>
      </c>
      <c r="L100" s="28">
        <f>ROUND(L99*0.2,1)</f>
        <v>512.5</v>
      </c>
    </row>
    <row r="101" ht="97" customHeight="1" spans="1:12">
      <c r="A101" s="17"/>
      <c r="B101" s="17" t="s">
        <v>136</v>
      </c>
      <c r="C101" s="17" t="s">
        <v>317</v>
      </c>
      <c r="D101" s="13" t="s">
        <v>318</v>
      </c>
      <c r="E101" s="13"/>
      <c r="F101" s="13"/>
      <c r="G101" s="17" t="s">
        <v>28</v>
      </c>
      <c r="H101" s="13"/>
      <c r="I101" s="17" t="s">
        <v>319</v>
      </c>
      <c r="J101" s="28" t="s">
        <v>319</v>
      </c>
      <c r="K101" s="28" t="s">
        <v>319</v>
      </c>
      <c r="L101" s="28" t="s">
        <v>319</v>
      </c>
    </row>
    <row r="102" ht="97" customHeight="1" spans="1:12">
      <c r="A102" s="17">
        <v>50</v>
      </c>
      <c r="B102" s="17" t="s">
        <v>136</v>
      </c>
      <c r="C102" s="17" t="s">
        <v>320</v>
      </c>
      <c r="D102" s="13" t="s">
        <v>321</v>
      </c>
      <c r="E102" s="13"/>
      <c r="F102" s="13"/>
      <c r="G102" s="17" t="s">
        <v>28</v>
      </c>
      <c r="H102" s="13"/>
      <c r="I102" s="17">
        <v>1665</v>
      </c>
      <c r="J102" s="28">
        <f t="shared" ref="J102:J165" si="10">ROUND(I102*0.9,1)</f>
        <v>1498.5</v>
      </c>
      <c r="K102" s="28">
        <f t="shared" ref="K102:K165" si="11">ROUND(J102*0.95,1)</f>
        <v>1423.6</v>
      </c>
      <c r="L102" s="28">
        <f t="shared" ref="L102:L165" si="12">ROUND(K102*0.9,1)</f>
        <v>1281.2</v>
      </c>
    </row>
    <row r="103" ht="97" customHeight="1" spans="1:12">
      <c r="A103" s="17"/>
      <c r="B103" s="17" t="s">
        <v>136</v>
      </c>
      <c r="C103" s="17" t="s">
        <v>322</v>
      </c>
      <c r="D103" s="13" t="s">
        <v>323</v>
      </c>
      <c r="E103" s="13"/>
      <c r="F103" s="13"/>
      <c r="G103" s="17" t="s">
        <v>28</v>
      </c>
      <c r="H103" s="13"/>
      <c r="I103" s="17">
        <v>3330</v>
      </c>
      <c r="J103" s="28">
        <f t="shared" si="10"/>
        <v>2997</v>
      </c>
      <c r="K103" s="28">
        <f t="shared" si="11"/>
        <v>2847.2</v>
      </c>
      <c r="L103" s="28">
        <f t="shared" si="12"/>
        <v>2562.5</v>
      </c>
    </row>
    <row r="104" ht="97" customHeight="1" spans="1:12">
      <c r="A104" s="17"/>
      <c r="B104" s="17" t="s">
        <v>136</v>
      </c>
      <c r="C104" s="17" t="s">
        <v>324</v>
      </c>
      <c r="D104" s="13" t="s">
        <v>325</v>
      </c>
      <c r="E104" s="13"/>
      <c r="F104" s="13"/>
      <c r="G104" s="17" t="s">
        <v>28</v>
      </c>
      <c r="H104" s="13"/>
      <c r="I104" s="17">
        <v>3330</v>
      </c>
      <c r="J104" s="28">
        <f t="shared" si="10"/>
        <v>2997</v>
      </c>
      <c r="K104" s="28">
        <f t="shared" si="11"/>
        <v>2847.2</v>
      </c>
      <c r="L104" s="28">
        <f t="shared" si="12"/>
        <v>2562.5</v>
      </c>
    </row>
    <row r="105" ht="147" customHeight="1" spans="1:12">
      <c r="A105" s="17">
        <v>51</v>
      </c>
      <c r="B105" s="17" t="s">
        <v>136</v>
      </c>
      <c r="C105" s="17" t="s">
        <v>326</v>
      </c>
      <c r="D105" s="13" t="s">
        <v>327</v>
      </c>
      <c r="E105" s="13" t="s">
        <v>328</v>
      </c>
      <c r="F105" s="13" t="s">
        <v>329</v>
      </c>
      <c r="G105" s="17" t="s">
        <v>28</v>
      </c>
      <c r="H105" s="13" t="s">
        <v>330</v>
      </c>
      <c r="I105" s="17">
        <v>1746</v>
      </c>
      <c r="J105" s="28">
        <f t="shared" si="10"/>
        <v>1571.4</v>
      </c>
      <c r="K105" s="28">
        <f t="shared" si="11"/>
        <v>1492.8</v>
      </c>
      <c r="L105" s="28">
        <f t="shared" si="12"/>
        <v>1343.5</v>
      </c>
    </row>
    <row r="106" ht="84" customHeight="1" spans="1:12">
      <c r="A106" s="17"/>
      <c r="B106" s="17" t="s">
        <v>136</v>
      </c>
      <c r="C106" s="17" t="s">
        <v>331</v>
      </c>
      <c r="D106" s="14" t="s">
        <v>332</v>
      </c>
      <c r="E106" s="13"/>
      <c r="F106" s="13"/>
      <c r="G106" s="17" t="s">
        <v>28</v>
      </c>
      <c r="H106" s="13"/>
      <c r="I106" s="17"/>
      <c r="J106" s="28">
        <f>ROUND(J105*0.2,1)</f>
        <v>314.3</v>
      </c>
      <c r="K106" s="28">
        <f>ROUND(K105*0.2,1)</f>
        <v>298.6</v>
      </c>
      <c r="L106" s="28">
        <f>ROUND(L105*0.2,1)</f>
        <v>268.7</v>
      </c>
    </row>
    <row r="107" ht="75" customHeight="1" spans="1:12">
      <c r="A107" s="17"/>
      <c r="B107" s="17" t="s">
        <v>136</v>
      </c>
      <c r="C107" s="17" t="s">
        <v>333</v>
      </c>
      <c r="D107" s="13" t="s">
        <v>334</v>
      </c>
      <c r="E107" s="13"/>
      <c r="F107" s="13"/>
      <c r="G107" s="17" t="s">
        <v>28</v>
      </c>
      <c r="H107" s="13"/>
      <c r="I107" s="17">
        <v>1746</v>
      </c>
      <c r="J107" s="28">
        <f t="shared" si="10"/>
        <v>1571.4</v>
      </c>
      <c r="K107" s="28">
        <f t="shared" si="11"/>
        <v>1492.8</v>
      </c>
      <c r="L107" s="28">
        <f t="shared" si="12"/>
        <v>1343.5</v>
      </c>
    </row>
    <row r="108" ht="97" customHeight="1" spans="1:12">
      <c r="A108" s="17"/>
      <c r="B108" s="17" t="s">
        <v>136</v>
      </c>
      <c r="C108" s="17" t="s">
        <v>335</v>
      </c>
      <c r="D108" s="13" t="s">
        <v>336</v>
      </c>
      <c r="E108" s="13"/>
      <c r="F108" s="13"/>
      <c r="G108" s="17" t="s">
        <v>28</v>
      </c>
      <c r="H108" s="13"/>
      <c r="I108" s="17">
        <v>1746</v>
      </c>
      <c r="J108" s="28">
        <f t="shared" si="10"/>
        <v>1571.4</v>
      </c>
      <c r="K108" s="28">
        <f t="shared" si="11"/>
        <v>1492.8</v>
      </c>
      <c r="L108" s="28">
        <f t="shared" si="12"/>
        <v>1343.5</v>
      </c>
    </row>
    <row r="109" ht="141" customHeight="1" spans="1:12">
      <c r="A109" s="17">
        <v>52</v>
      </c>
      <c r="B109" s="17" t="s">
        <v>136</v>
      </c>
      <c r="C109" s="17" t="s">
        <v>337</v>
      </c>
      <c r="D109" s="13" t="s">
        <v>338</v>
      </c>
      <c r="E109" s="13" t="s">
        <v>339</v>
      </c>
      <c r="F109" s="13" t="s">
        <v>340</v>
      </c>
      <c r="G109" s="17" t="s">
        <v>28</v>
      </c>
      <c r="H109" s="13"/>
      <c r="I109" s="17">
        <v>1746</v>
      </c>
      <c r="J109" s="28">
        <f t="shared" si="10"/>
        <v>1571.4</v>
      </c>
      <c r="K109" s="28">
        <f t="shared" si="11"/>
        <v>1492.8</v>
      </c>
      <c r="L109" s="28">
        <f t="shared" si="12"/>
        <v>1343.5</v>
      </c>
    </row>
    <row r="110" ht="97" customHeight="1" spans="1:12">
      <c r="A110" s="17"/>
      <c r="B110" s="17" t="s">
        <v>136</v>
      </c>
      <c r="C110" s="17" t="s">
        <v>341</v>
      </c>
      <c r="D110" s="14" t="s">
        <v>342</v>
      </c>
      <c r="E110" s="13"/>
      <c r="F110" s="13"/>
      <c r="G110" s="17" t="s">
        <v>28</v>
      </c>
      <c r="H110" s="13"/>
      <c r="I110" s="17"/>
      <c r="J110" s="28">
        <f>ROUND(J109*0.2,1)</f>
        <v>314.3</v>
      </c>
      <c r="K110" s="28">
        <f>ROUND(K109*0.2,1)</f>
        <v>298.6</v>
      </c>
      <c r="L110" s="28">
        <f>ROUND(L109*0.2,1)</f>
        <v>268.7</v>
      </c>
    </row>
    <row r="111" ht="97" customHeight="1" spans="1:12">
      <c r="A111" s="17"/>
      <c r="B111" s="17" t="s">
        <v>136</v>
      </c>
      <c r="C111" s="17" t="s">
        <v>343</v>
      </c>
      <c r="D111" s="13" t="s">
        <v>344</v>
      </c>
      <c r="E111" s="13"/>
      <c r="F111" s="13"/>
      <c r="G111" s="17" t="s">
        <v>28</v>
      </c>
      <c r="H111" s="13"/>
      <c r="I111" s="17">
        <v>349</v>
      </c>
      <c r="J111" s="28">
        <f t="shared" si="10"/>
        <v>314.1</v>
      </c>
      <c r="K111" s="28">
        <f t="shared" si="11"/>
        <v>298.4</v>
      </c>
      <c r="L111" s="28">
        <f t="shared" si="12"/>
        <v>268.6</v>
      </c>
    </row>
    <row r="112" ht="97" customHeight="1" spans="1:12">
      <c r="A112" s="17"/>
      <c r="B112" s="17" t="s">
        <v>136</v>
      </c>
      <c r="C112" s="17" t="s">
        <v>345</v>
      </c>
      <c r="D112" s="13" t="s">
        <v>346</v>
      </c>
      <c r="E112" s="13"/>
      <c r="F112" s="13"/>
      <c r="G112" s="17" t="s">
        <v>28</v>
      </c>
      <c r="H112" s="13"/>
      <c r="I112" s="17">
        <v>1746</v>
      </c>
      <c r="J112" s="28">
        <f t="shared" si="10"/>
        <v>1571.4</v>
      </c>
      <c r="K112" s="28">
        <f t="shared" si="11"/>
        <v>1492.8</v>
      </c>
      <c r="L112" s="28">
        <f t="shared" si="12"/>
        <v>1343.5</v>
      </c>
    </row>
    <row r="113" ht="97" customHeight="1" spans="1:12">
      <c r="A113" s="17"/>
      <c r="B113" s="17" t="s">
        <v>136</v>
      </c>
      <c r="C113" s="17" t="s">
        <v>347</v>
      </c>
      <c r="D113" s="13" t="s">
        <v>348</v>
      </c>
      <c r="E113" s="13"/>
      <c r="F113" s="13"/>
      <c r="G113" s="17" t="s">
        <v>28</v>
      </c>
      <c r="H113" s="13"/>
      <c r="I113" s="17">
        <v>1746</v>
      </c>
      <c r="J113" s="28">
        <f t="shared" si="10"/>
        <v>1571.4</v>
      </c>
      <c r="K113" s="28">
        <f t="shared" si="11"/>
        <v>1492.8</v>
      </c>
      <c r="L113" s="28">
        <f t="shared" si="12"/>
        <v>1343.5</v>
      </c>
    </row>
    <row r="114" ht="123" customHeight="1" spans="1:12">
      <c r="A114" s="17">
        <v>53</v>
      </c>
      <c r="B114" s="17" t="s">
        <v>136</v>
      </c>
      <c r="C114" s="17" t="s">
        <v>349</v>
      </c>
      <c r="D114" s="13" t="s">
        <v>350</v>
      </c>
      <c r="E114" s="13" t="s">
        <v>351</v>
      </c>
      <c r="F114" s="13" t="s">
        <v>352</v>
      </c>
      <c r="G114" s="17" t="s">
        <v>28</v>
      </c>
      <c r="H114" s="13"/>
      <c r="I114" s="17">
        <v>2040</v>
      </c>
      <c r="J114" s="28">
        <f t="shared" si="10"/>
        <v>1836</v>
      </c>
      <c r="K114" s="28">
        <f t="shared" si="11"/>
        <v>1744.2</v>
      </c>
      <c r="L114" s="28">
        <f t="shared" si="12"/>
        <v>1569.8</v>
      </c>
    </row>
    <row r="115" ht="97" customHeight="1" spans="1:12">
      <c r="A115" s="17"/>
      <c r="B115" s="17" t="s">
        <v>136</v>
      </c>
      <c r="C115" s="17" t="s">
        <v>353</v>
      </c>
      <c r="D115" s="29" t="s">
        <v>354</v>
      </c>
      <c r="E115" s="13"/>
      <c r="F115" s="13"/>
      <c r="G115" s="17" t="s">
        <v>28</v>
      </c>
      <c r="H115" s="13"/>
      <c r="I115" s="17"/>
      <c r="J115" s="28">
        <f>ROUND(J114*0.2,1)</f>
        <v>367.2</v>
      </c>
      <c r="K115" s="28">
        <f>ROUND(K114*0.2,1)</f>
        <v>348.8</v>
      </c>
      <c r="L115" s="28">
        <f>ROUND(L114*0.2,1)</f>
        <v>314</v>
      </c>
    </row>
    <row r="116" ht="155" customHeight="1" spans="1:12">
      <c r="A116" s="17">
        <v>54</v>
      </c>
      <c r="B116" s="17" t="s">
        <v>136</v>
      </c>
      <c r="C116" s="17" t="s">
        <v>355</v>
      </c>
      <c r="D116" s="18" t="s">
        <v>356</v>
      </c>
      <c r="E116" s="13" t="s">
        <v>357</v>
      </c>
      <c r="F116" s="13" t="s">
        <v>358</v>
      </c>
      <c r="G116" s="17" t="s">
        <v>28</v>
      </c>
      <c r="H116" s="13"/>
      <c r="I116" s="17">
        <v>874</v>
      </c>
      <c r="J116" s="28">
        <f t="shared" si="10"/>
        <v>786.6</v>
      </c>
      <c r="K116" s="28">
        <f t="shared" si="11"/>
        <v>747.3</v>
      </c>
      <c r="L116" s="28">
        <f t="shared" si="12"/>
        <v>672.6</v>
      </c>
    </row>
    <row r="117" ht="97" customHeight="1" spans="1:12">
      <c r="A117" s="17"/>
      <c r="B117" s="17" t="s">
        <v>136</v>
      </c>
      <c r="C117" s="17" t="s">
        <v>359</v>
      </c>
      <c r="D117" s="29" t="s">
        <v>360</v>
      </c>
      <c r="E117" s="13"/>
      <c r="F117" s="13"/>
      <c r="G117" s="17" t="s">
        <v>28</v>
      </c>
      <c r="H117" s="13"/>
      <c r="I117" s="17"/>
      <c r="J117" s="28">
        <f>ROUND(J116*0.2,1)</f>
        <v>157.3</v>
      </c>
      <c r="K117" s="28">
        <f>ROUND(K116*0.2,1)</f>
        <v>149.5</v>
      </c>
      <c r="L117" s="28">
        <f>ROUND(L116*0.2,1)</f>
        <v>134.5</v>
      </c>
    </row>
    <row r="118" ht="155" customHeight="1" spans="1:12">
      <c r="A118" s="17">
        <v>55</v>
      </c>
      <c r="B118" s="17" t="s">
        <v>136</v>
      </c>
      <c r="C118" s="17" t="s">
        <v>361</v>
      </c>
      <c r="D118" s="18" t="s">
        <v>362</v>
      </c>
      <c r="E118" s="13" t="s">
        <v>363</v>
      </c>
      <c r="F118" s="13" t="s">
        <v>364</v>
      </c>
      <c r="G118" s="17" t="s">
        <v>28</v>
      </c>
      <c r="H118" s="13" t="s">
        <v>365</v>
      </c>
      <c r="I118" s="17">
        <v>87</v>
      </c>
      <c r="J118" s="28">
        <f t="shared" si="10"/>
        <v>78.3</v>
      </c>
      <c r="K118" s="28">
        <f t="shared" si="11"/>
        <v>74.4</v>
      </c>
      <c r="L118" s="28">
        <f t="shared" si="12"/>
        <v>67</v>
      </c>
    </row>
    <row r="119" ht="97" customHeight="1" spans="1:12">
      <c r="A119" s="17"/>
      <c r="B119" s="17" t="s">
        <v>136</v>
      </c>
      <c r="C119" s="17" t="s">
        <v>366</v>
      </c>
      <c r="D119" s="29" t="s">
        <v>367</v>
      </c>
      <c r="E119" s="13"/>
      <c r="F119" s="13"/>
      <c r="G119" s="17" t="s">
        <v>28</v>
      </c>
      <c r="H119" s="13"/>
      <c r="I119" s="17"/>
      <c r="J119" s="28">
        <f>ROUND(J118*0.2,1)</f>
        <v>15.7</v>
      </c>
      <c r="K119" s="28">
        <f>ROUND(K118*0.2,1)</f>
        <v>14.9</v>
      </c>
      <c r="L119" s="28">
        <f>ROUND(L118*0.2,1)</f>
        <v>13.4</v>
      </c>
    </row>
    <row r="120" ht="144" customHeight="1" spans="1:12">
      <c r="A120" s="17">
        <v>56</v>
      </c>
      <c r="B120" s="17" t="s">
        <v>53</v>
      </c>
      <c r="C120" s="17" t="s">
        <v>368</v>
      </c>
      <c r="D120" s="18" t="s">
        <v>369</v>
      </c>
      <c r="E120" s="13" t="s">
        <v>370</v>
      </c>
      <c r="F120" s="13" t="s">
        <v>371</v>
      </c>
      <c r="G120" s="17" t="s">
        <v>21</v>
      </c>
      <c r="H120" s="13"/>
      <c r="I120" s="17">
        <v>17</v>
      </c>
      <c r="J120" s="28">
        <f t="shared" si="10"/>
        <v>15.3</v>
      </c>
      <c r="K120" s="28">
        <f t="shared" si="11"/>
        <v>14.5</v>
      </c>
      <c r="L120" s="28">
        <f t="shared" si="12"/>
        <v>13.1</v>
      </c>
    </row>
    <row r="121" ht="165" customHeight="1" spans="1:12">
      <c r="A121" s="17">
        <v>57</v>
      </c>
      <c r="B121" s="17" t="s">
        <v>136</v>
      </c>
      <c r="C121" s="17" t="s">
        <v>372</v>
      </c>
      <c r="D121" s="30" t="s">
        <v>373</v>
      </c>
      <c r="E121" s="31" t="s">
        <v>374</v>
      </c>
      <c r="F121" s="31" t="s">
        <v>375</v>
      </c>
      <c r="G121" s="32" t="s">
        <v>21</v>
      </c>
      <c r="H121" s="33" t="s">
        <v>376</v>
      </c>
      <c r="I121" s="17">
        <v>1800</v>
      </c>
      <c r="J121" s="28">
        <f t="shared" si="10"/>
        <v>1620</v>
      </c>
      <c r="K121" s="28">
        <f t="shared" si="11"/>
        <v>1539</v>
      </c>
      <c r="L121" s="28">
        <f t="shared" si="12"/>
        <v>1385.1</v>
      </c>
    </row>
    <row r="122" ht="97" customHeight="1" spans="1:12">
      <c r="A122" s="17"/>
      <c r="B122" s="17" t="s">
        <v>136</v>
      </c>
      <c r="C122" s="17" t="s">
        <v>377</v>
      </c>
      <c r="D122" s="34" t="s">
        <v>378</v>
      </c>
      <c r="E122" s="31"/>
      <c r="F122" s="31"/>
      <c r="G122" s="32" t="s">
        <v>21</v>
      </c>
      <c r="H122" s="33"/>
      <c r="I122" s="17"/>
      <c r="J122" s="28">
        <f>ROUND(J121*0.2,1)</f>
        <v>324</v>
      </c>
      <c r="K122" s="28">
        <f>ROUND(K121*0.2,1)</f>
        <v>307.8</v>
      </c>
      <c r="L122" s="28">
        <f>ROUND(L121*0.2,1)</f>
        <v>277</v>
      </c>
    </row>
    <row r="123" ht="172" customHeight="1" spans="1:12">
      <c r="A123" s="17"/>
      <c r="B123" s="17" t="s">
        <v>136</v>
      </c>
      <c r="C123" s="17" t="s">
        <v>379</v>
      </c>
      <c r="D123" s="30" t="s">
        <v>380</v>
      </c>
      <c r="E123" s="31"/>
      <c r="F123" s="31"/>
      <c r="G123" s="32" t="s">
        <v>21</v>
      </c>
      <c r="H123" s="33" t="s">
        <v>376</v>
      </c>
      <c r="I123" s="17">
        <v>266</v>
      </c>
      <c r="J123" s="28">
        <f t="shared" si="10"/>
        <v>239.4</v>
      </c>
      <c r="K123" s="28">
        <f t="shared" si="11"/>
        <v>227.4</v>
      </c>
      <c r="L123" s="28">
        <f t="shared" si="12"/>
        <v>204.7</v>
      </c>
    </row>
    <row r="124" ht="146" customHeight="1" spans="1:12">
      <c r="A124" s="17">
        <v>58</v>
      </c>
      <c r="B124" s="17" t="s">
        <v>136</v>
      </c>
      <c r="C124" s="17" t="s">
        <v>381</v>
      </c>
      <c r="D124" s="30" t="s">
        <v>382</v>
      </c>
      <c r="E124" s="31" t="s">
        <v>383</v>
      </c>
      <c r="F124" s="31" t="s">
        <v>384</v>
      </c>
      <c r="G124" s="32" t="s">
        <v>28</v>
      </c>
      <c r="H124" s="33" t="s">
        <v>385</v>
      </c>
      <c r="I124" s="17">
        <v>975</v>
      </c>
      <c r="J124" s="28">
        <f t="shared" si="10"/>
        <v>877.5</v>
      </c>
      <c r="K124" s="28">
        <f t="shared" si="11"/>
        <v>833.6</v>
      </c>
      <c r="L124" s="28">
        <f t="shared" si="12"/>
        <v>750.2</v>
      </c>
    </row>
    <row r="125" ht="97" customHeight="1" spans="1:12">
      <c r="A125" s="17"/>
      <c r="B125" s="17" t="s">
        <v>136</v>
      </c>
      <c r="C125" s="17" t="s">
        <v>386</v>
      </c>
      <c r="D125" s="14" t="s">
        <v>387</v>
      </c>
      <c r="E125" s="13"/>
      <c r="F125" s="31"/>
      <c r="G125" s="17" t="s">
        <v>28</v>
      </c>
      <c r="H125" s="33"/>
      <c r="I125" s="17"/>
      <c r="J125" s="28">
        <f>ROUND(J124*0.2,1)</f>
        <v>175.5</v>
      </c>
      <c r="K125" s="28">
        <f>ROUND(K124*0.2,1)</f>
        <v>166.7</v>
      </c>
      <c r="L125" s="28">
        <f>ROUND(L124*0.2,1)</f>
        <v>150</v>
      </c>
    </row>
    <row r="126" ht="165" customHeight="1" spans="1:12">
      <c r="A126" s="17">
        <v>59</v>
      </c>
      <c r="B126" s="17" t="s">
        <v>53</v>
      </c>
      <c r="C126" s="17" t="s">
        <v>388</v>
      </c>
      <c r="D126" s="13" t="s">
        <v>389</v>
      </c>
      <c r="E126" s="13" t="s">
        <v>390</v>
      </c>
      <c r="F126" s="31" t="s">
        <v>391</v>
      </c>
      <c r="G126" s="17" t="s">
        <v>28</v>
      </c>
      <c r="H126" s="33" t="s">
        <v>392</v>
      </c>
      <c r="I126" s="17">
        <v>2929</v>
      </c>
      <c r="J126" s="28">
        <f t="shared" si="10"/>
        <v>2636.1</v>
      </c>
      <c r="K126" s="28">
        <f t="shared" si="11"/>
        <v>2504.3</v>
      </c>
      <c r="L126" s="28">
        <f t="shared" si="12"/>
        <v>2253.9</v>
      </c>
    </row>
    <row r="127" ht="97" customHeight="1" spans="1:12">
      <c r="A127" s="17"/>
      <c r="B127" s="17" t="s">
        <v>53</v>
      </c>
      <c r="C127" s="17" t="s">
        <v>393</v>
      </c>
      <c r="D127" s="14" t="s">
        <v>394</v>
      </c>
      <c r="E127" s="13"/>
      <c r="F127" s="31"/>
      <c r="G127" s="17" t="s">
        <v>28</v>
      </c>
      <c r="H127" s="33"/>
      <c r="I127" s="17"/>
      <c r="J127" s="28">
        <f>ROUND(J126*0.2,1)</f>
        <v>527.2</v>
      </c>
      <c r="K127" s="28">
        <f>ROUND(K126*0.2,1)</f>
        <v>500.9</v>
      </c>
      <c r="L127" s="28">
        <f>ROUND(L126*0.2,1)</f>
        <v>450.8</v>
      </c>
    </row>
    <row r="128" ht="97" customHeight="1" spans="1:12">
      <c r="A128" s="17"/>
      <c r="B128" s="17" t="s">
        <v>53</v>
      </c>
      <c r="C128" s="17" t="s">
        <v>395</v>
      </c>
      <c r="D128" s="13" t="s">
        <v>396</v>
      </c>
      <c r="E128" s="13"/>
      <c r="F128" s="31"/>
      <c r="G128" s="17" t="s">
        <v>28</v>
      </c>
      <c r="H128" s="33"/>
      <c r="I128" s="17">
        <v>2929</v>
      </c>
      <c r="J128" s="28">
        <f t="shared" si="10"/>
        <v>2636.1</v>
      </c>
      <c r="K128" s="28">
        <f t="shared" si="11"/>
        <v>2504.3</v>
      </c>
      <c r="L128" s="28">
        <f t="shared" si="12"/>
        <v>2253.9</v>
      </c>
    </row>
    <row r="129" ht="93" customHeight="1" spans="1:12">
      <c r="A129" s="17">
        <v>60</v>
      </c>
      <c r="B129" s="17" t="s">
        <v>53</v>
      </c>
      <c r="C129" s="17" t="s">
        <v>397</v>
      </c>
      <c r="D129" s="13" t="s">
        <v>398</v>
      </c>
      <c r="E129" s="13" t="s">
        <v>399</v>
      </c>
      <c r="F129" s="31" t="s">
        <v>400</v>
      </c>
      <c r="G129" s="17" t="s">
        <v>28</v>
      </c>
      <c r="H129" s="33" t="s">
        <v>392</v>
      </c>
      <c r="I129" s="17">
        <v>2850</v>
      </c>
      <c r="J129" s="28">
        <f t="shared" si="10"/>
        <v>2565</v>
      </c>
      <c r="K129" s="28">
        <f t="shared" si="11"/>
        <v>2436.8</v>
      </c>
      <c r="L129" s="28">
        <f t="shared" si="12"/>
        <v>2193.1</v>
      </c>
    </row>
    <row r="130" ht="93" customHeight="1" spans="1:12">
      <c r="A130" s="17"/>
      <c r="B130" s="17" t="s">
        <v>53</v>
      </c>
      <c r="C130" s="17" t="s">
        <v>401</v>
      </c>
      <c r="D130" s="14" t="s">
        <v>402</v>
      </c>
      <c r="E130" s="13"/>
      <c r="F130" s="13"/>
      <c r="G130" s="17" t="s">
        <v>28</v>
      </c>
      <c r="H130" s="33"/>
      <c r="I130" s="17"/>
      <c r="J130" s="28">
        <f>ROUND(J129*0.2,1)</f>
        <v>513</v>
      </c>
      <c r="K130" s="28">
        <f>ROUND(K129*0.2,1)</f>
        <v>487.4</v>
      </c>
      <c r="L130" s="28">
        <f>ROUND(L129*0.2,1)</f>
        <v>438.6</v>
      </c>
    </row>
    <row r="131" ht="93" customHeight="1" spans="1:12">
      <c r="A131" s="17"/>
      <c r="B131" s="17" t="s">
        <v>53</v>
      </c>
      <c r="C131" s="17" t="s">
        <v>403</v>
      </c>
      <c r="D131" s="13" t="s">
        <v>404</v>
      </c>
      <c r="E131" s="13"/>
      <c r="F131" s="13"/>
      <c r="G131" s="17" t="s">
        <v>28</v>
      </c>
      <c r="H131" s="33" t="s">
        <v>392</v>
      </c>
      <c r="I131" s="17">
        <v>2850</v>
      </c>
      <c r="J131" s="28">
        <f t="shared" si="10"/>
        <v>2565</v>
      </c>
      <c r="K131" s="28">
        <f t="shared" si="11"/>
        <v>2436.8</v>
      </c>
      <c r="L131" s="28">
        <f t="shared" si="12"/>
        <v>2193.1</v>
      </c>
    </row>
    <row r="132" ht="108" customHeight="1" spans="1:12">
      <c r="A132" s="17">
        <v>61</v>
      </c>
      <c r="B132" s="17" t="s">
        <v>16</v>
      </c>
      <c r="C132" s="17" t="s">
        <v>405</v>
      </c>
      <c r="D132" s="13" t="s">
        <v>406</v>
      </c>
      <c r="E132" s="13" t="s">
        <v>407</v>
      </c>
      <c r="F132" s="13" t="s">
        <v>408</v>
      </c>
      <c r="G132" s="17" t="s">
        <v>21</v>
      </c>
      <c r="H132" s="33" t="s">
        <v>392</v>
      </c>
      <c r="I132" s="17">
        <v>180</v>
      </c>
      <c r="J132" s="28">
        <f t="shared" si="10"/>
        <v>162</v>
      </c>
      <c r="K132" s="28">
        <f t="shared" si="11"/>
        <v>153.9</v>
      </c>
      <c r="L132" s="28">
        <f t="shared" si="12"/>
        <v>138.5</v>
      </c>
    </row>
    <row r="133" ht="97" customHeight="1" spans="1:12">
      <c r="A133" s="17"/>
      <c r="B133" s="17" t="s">
        <v>16</v>
      </c>
      <c r="C133" s="17" t="s">
        <v>409</v>
      </c>
      <c r="D133" s="13" t="s">
        <v>410</v>
      </c>
      <c r="E133" s="13"/>
      <c r="F133" s="13"/>
      <c r="G133" s="17" t="s">
        <v>21</v>
      </c>
      <c r="H133" s="33" t="s">
        <v>392</v>
      </c>
      <c r="I133" s="17">
        <v>180</v>
      </c>
      <c r="J133" s="28">
        <f t="shared" si="10"/>
        <v>162</v>
      </c>
      <c r="K133" s="28">
        <f t="shared" si="11"/>
        <v>153.9</v>
      </c>
      <c r="L133" s="28">
        <f t="shared" si="12"/>
        <v>138.5</v>
      </c>
    </row>
    <row r="134" ht="163" customHeight="1" spans="1:12">
      <c r="A134" s="17">
        <v>62</v>
      </c>
      <c r="B134" s="17" t="s">
        <v>53</v>
      </c>
      <c r="C134" s="17" t="s">
        <v>411</v>
      </c>
      <c r="D134" s="13" t="s">
        <v>412</v>
      </c>
      <c r="E134" s="13" t="s">
        <v>413</v>
      </c>
      <c r="F134" s="13" t="s">
        <v>414</v>
      </c>
      <c r="G134" s="17" t="s">
        <v>28</v>
      </c>
      <c r="H134" s="33" t="s">
        <v>392</v>
      </c>
      <c r="I134" s="17">
        <v>2400</v>
      </c>
      <c r="J134" s="28">
        <f t="shared" si="10"/>
        <v>2160</v>
      </c>
      <c r="K134" s="28">
        <f t="shared" si="11"/>
        <v>2052</v>
      </c>
      <c r="L134" s="28">
        <f t="shared" si="12"/>
        <v>1846.8</v>
      </c>
    </row>
    <row r="135" ht="97" customHeight="1" spans="1:12">
      <c r="A135" s="17"/>
      <c r="B135" s="17" t="s">
        <v>53</v>
      </c>
      <c r="C135" s="17" t="s">
        <v>415</v>
      </c>
      <c r="D135" s="14" t="s">
        <v>416</v>
      </c>
      <c r="E135" s="13"/>
      <c r="F135" s="13"/>
      <c r="G135" s="17" t="s">
        <v>28</v>
      </c>
      <c r="H135" s="13"/>
      <c r="I135" s="17"/>
      <c r="J135" s="28">
        <f>ROUND(J134*0.2,1)</f>
        <v>432</v>
      </c>
      <c r="K135" s="28">
        <f>ROUND(K134*0.2,1)</f>
        <v>410.4</v>
      </c>
      <c r="L135" s="28">
        <f>ROUND(L134*0.2,1)</f>
        <v>369.4</v>
      </c>
    </row>
    <row r="136" ht="97" customHeight="1" spans="1:12">
      <c r="A136" s="17"/>
      <c r="B136" s="17" t="s">
        <v>53</v>
      </c>
      <c r="C136" s="17" t="s">
        <v>417</v>
      </c>
      <c r="D136" s="13" t="s">
        <v>418</v>
      </c>
      <c r="E136" s="13"/>
      <c r="F136" s="13"/>
      <c r="G136" s="17" t="s">
        <v>28</v>
      </c>
      <c r="H136" s="33" t="s">
        <v>392</v>
      </c>
      <c r="I136" s="17">
        <v>2400</v>
      </c>
      <c r="J136" s="28">
        <f t="shared" si="10"/>
        <v>2160</v>
      </c>
      <c r="K136" s="28">
        <f t="shared" si="11"/>
        <v>2052</v>
      </c>
      <c r="L136" s="28">
        <f t="shared" si="12"/>
        <v>1846.8</v>
      </c>
    </row>
    <row r="137" ht="159" customHeight="1" spans="1:12">
      <c r="A137" s="17">
        <v>63</v>
      </c>
      <c r="B137" s="17" t="s">
        <v>136</v>
      </c>
      <c r="C137" s="17" t="s">
        <v>419</v>
      </c>
      <c r="D137" s="13" t="s">
        <v>420</v>
      </c>
      <c r="E137" s="13" t="s">
        <v>421</v>
      </c>
      <c r="F137" s="13" t="s">
        <v>422</v>
      </c>
      <c r="G137" s="17" t="s">
        <v>28</v>
      </c>
      <c r="H137" s="13"/>
      <c r="I137" s="17">
        <v>6486</v>
      </c>
      <c r="J137" s="28">
        <f t="shared" si="10"/>
        <v>5837.4</v>
      </c>
      <c r="K137" s="28">
        <f t="shared" si="11"/>
        <v>5545.5</v>
      </c>
      <c r="L137" s="28">
        <f t="shared" si="12"/>
        <v>4991</v>
      </c>
    </row>
    <row r="138" ht="159" customHeight="1" spans="1:12">
      <c r="A138" s="17"/>
      <c r="B138" s="17" t="s">
        <v>136</v>
      </c>
      <c r="C138" s="17" t="s">
        <v>423</v>
      </c>
      <c r="D138" s="14" t="s">
        <v>424</v>
      </c>
      <c r="E138" s="13"/>
      <c r="F138" s="13"/>
      <c r="G138" s="17" t="s">
        <v>28</v>
      </c>
      <c r="H138" s="13"/>
      <c r="I138" s="17"/>
      <c r="J138" s="28">
        <f>ROUND(J137*0.2,1)</f>
        <v>1167.5</v>
      </c>
      <c r="K138" s="28">
        <f>ROUND(K137*0.2,1)</f>
        <v>1109.1</v>
      </c>
      <c r="L138" s="28">
        <f>ROUND(L137*0.2,1)</f>
        <v>998.2</v>
      </c>
    </row>
    <row r="139" ht="159" customHeight="1" spans="1:12">
      <c r="A139" s="17"/>
      <c r="B139" s="17" t="s">
        <v>136</v>
      </c>
      <c r="C139" s="17" t="s">
        <v>425</v>
      </c>
      <c r="D139" s="13" t="s">
        <v>426</v>
      </c>
      <c r="E139" s="13"/>
      <c r="F139" s="13"/>
      <c r="G139" s="17" t="s">
        <v>28</v>
      </c>
      <c r="H139" s="13"/>
      <c r="I139" s="17">
        <v>1297</v>
      </c>
      <c r="J139" s="28">
        <f t="shared" si="10"/>
        <v>1167.3</v>
      </c>
      <c r="K139" s="28">
        <f t="shared" si="11"/>
        <v>1108.9</v>
      </c>
      <c r="L139" s="28">
        <f t="shared" si="12"/>
        <v>998</v>
      </c>
    </row>
    <row r="140" ht="176" customHeight="1" spans="1:12">
      <c r="A140" s="17">
        <v>64</v>
      </c>
      <c r="B140" s="17" t="s">
        <v>136</v>
      </c>
      <c r="C140" s="17" t="s">
        <v>427</v>
      </c>
      <c r="D140" s="13" t="s">
        <v>428</v>
      </c>
      <c r="E140" s="13" t="s">
        <v>429</v>
      </c>
      <c r="F140" s="13" t="s">
        <v>430</v>
      </c>
      <c r="G140" s="17" t="s">
        <v>28</v>
      </c>
      <c r="H140" s="13" t="s">
        <v>431</v>
      </c>
      <c r="I140" s="17">
        <v>6486</v>
      </c>
      <c r="J140" s="28">
        <f t="shared" si="10"/>
        <v>5837.4</v>
      </c>
      <c r="K140" s="28">
        <f t="shared" si="11"/>
        <v>5545.5</v>
      </c>
      <c r="L140" s="28">
        <f t="shared" si="12"/>
        <v>4991</v>
      </c>
    </row>
    <row r="141" ht="153" customHeight="1" spans="1:12">
      <c r="A141" s="17"/>
      <c r="B141" s="17" t="s">
        <v>136</v>
      </c>
      <c r="C141" s="17" t="s">
        <v>432</v>
      </c>
      <c r="D141" s="14" t="s">
        <v>433</v>
      </c>
      <c r="E141" s="13"/>
      <c r="F141" s="13"/>
      <c r="G141" s="17" t="s">
        <v>28</v>
      </c>
      <c r="H141" s="13"/>
      <c r="I141" s="17"/>
      <c r="J141" s="28">
        <f>ROUND(J140*0.2,1)</f>
        <v>1167.5</v>
      </c>
      <c r="K141" s="28">
        <f>ROUND(K140*0.2,1)</f>
        <v>1109.1</v>
      </c>
      <c r="L141" s="28">
        <f>ROUND(L140*0.2,1)</f>
        <v>998.2</v>
      </c>
    </row>
    <row r="142" ht="136" customHeight="1" spans="1:12">
      <c r="A142" s="17">
        <v>65</v>
      </c>
      <c r="B142" s="17" t="s">
        <v>16</v>
      </c>
      <c r="C142" s="17" t="s">
        <v>434</v>
      </c>
      <c r="D142" s="13" t="s">
        <v>435</v>
      </c>
      <c r="E142" s="13" t="s">
        <v>436</v>
      </c>
      <c r="F142" s="13" t="s">
        <v>437</v>
      </c>
      <c r="G142" s="17" t="s">
        <v>28</v>
      </c>
      <c r="H142" s="13"/>
      <c r="I142" s="17">
        <v>2340</v>
      </c>
      <c r="J142" s="28">
        <f t="shared" si="10"/>
        <v>2106</v>
      </c>
      <c r="K142" s="28">
        <f t="shared" si="11"/>
        <v>2000.7</v>
      </c>
      <c r="L142" s="28">
        <f t="shared" si="12"/>
        <v>1800.6</v>
      </c>
    </row>
    <row r="143" ht="136" customHeight="1" spans="1:12">
      <c r="A143" s="17">
        <v>66</v>
      </c>
      <c r="B143" s="17" t="s">
        <v>136</v>
      </c>
      <c r="C143" s="17" t="s">
        <v>438</v>
      </c>
      <c r="D143" s="13" t="s">
        <v>439</v>
      </c>
      <c r="E143" s="13" t="s">
        <v>440</v>
      </c>
      <c r="F143" s="13" t="s">
        <v>441</v>
      </c>
      <c r="G143" s="17" t="s">
        <v>28</v>
      </c>
      <c r="H143" s="13"/>
      <c r="I143" s="17">
        <v>12480</v>
      </c>
      <c r="J143" s="28">
        <f t="shared" si="10"/>
        <v>11232</v>
      </c>
      <c r="K143" s="28">
        <f t="shared" si="11"/>
        <v>10670.4</v>
      </c>
      <c r="L143" s="28">
        <f t="shared" si="12"/>
        <v>9603.4</v>
      </c>
    </row>
    <row r="144" ht="97" customHeight="1" spans="1:12">
      <c r="A144" s="17"/>
      <c r="B144" s="17" t="s">
        <v>136</v>
      </c>
      <c r="C144" s="17" t="s">
        <v>442</v>
      </c>
      <c r="D144" s="14" t="s">
        <v>443</v>
      </c>
      <c r="E144" s="13"/>
      <c r="F144" s="13"/>
      <c r="G144" s="17" t="s">
        <v>28</v>
      </c>
      <c r="H144" s="13"/>
      <c r="I144" s="17"/>
      <c r="J144" s="28">
        <f>ROUND(J143*0.2,1)</f>
        <v>2246.4</v>
      </c>
      <c r="K144" s="28">
        <f>ROUND(K143*0.2,1)</f>
        <v>2134.1</v>
      </c>
      <c r="L144" s="28">
        <f>ROUND(L143*0.2,1)</f>
        <v>1920.7</v>
      </c>
    </row>
    <row r="145" ht="97" customHeight="1" spans="1:12">
      <c r="A145" s="17"/>
      <c r="B145" s="17" t="s">
        <v>136</v>
      </c>
      <c r="C145" s="17" t="s">
        <v>444</v>
      </c>
      <c r="D145" s="13" t="s">
        <v>445</v>
      </c>
      <c r="E145" s="13"/>
      <c r="F145" s="13"/>
      <c r="G145" s="17" t="s">
        <v>28</v>
      </c>
      <c r="H145" s="13"/>
      <c r="I145" s="17">
        <v>2496</v>
      </c>
      <c r="J145" s="28">
        <f t="shared" si="10"/>
        <v>2246.4</v>
      </c>
      <c r="K145" s="28">
        <f t="shared" si="11"/>
        <v>2134.1</v>
      </c>
      <c r="L145" s="28">
        <f t="shared" si="12"/>
        <v>1920.7</v>
      </c>
    </row>
    <row r="146" ht="97" customHeight="1" spans="1:12">
      <c r="A146" s="17"/>
      <c r="B146" s="17" t="s">
        <v>136</v>
      </c>
      <c r="C146" s="17" t="s">
        <v>446</v>
      </c>
      <c r="D146" s="13" t="s">
        <v>447</v>
      </c>
      <c r="E146" s="13"/>
      <c r="F146" s="13"/>
      <c r="G146" s="17" t="s">
        <v>28</v>
      </c>
      <c r="H146" s="13"/>
      <c r="I146" s="17">
        <v>2496</v>
      </c>
      <c r="J146" s="28">
        <f t="shared" si="10"/>
        <v>2246.4</v>
      </c>
      <c r="K146" s="28">
        <f t="shared" si="11"/>
        <v>2134.1</v>
      </c>
      <c r="L146" s="28">
        <f t="shared" si="12"/>
        <v>1920.7</v>
      </c>
    </row>
    <row r="147" ht="97" customHeight="1" spans="1:12">
      <c r="A147" s="17"/>
      <c r="B147" s="17" t="s">
        <v>136</v>
      </c>
      <c r="C147" s="17" t="s">
        <v>448</v>
      </c>
      <c r="D147" s="13" t="s">
        <v>449</v>
      </c>
      <c r="E147" s="13"/>
      <c r="F147" s="13"/>
      <c r="G147" s="17" t="s">
        <v>28</v>
      </c>
      <c r="H147" s="13"/>
      <c r="I147" s="17">
        <v>624</v>
      </c>
      <c r="J147" s="28">
        <f t="shared" si="10"/>
        <v>561.6</v>
      </c>
      <c r="K147" s="28">
        <f t="shared" si="11"/>
        <v>533.5</v>
      </c>
      <c r="L147" s="28">
        <f t="shared" si="12"/>
        <v>480.2</v>
      </c>
    </row>
    <row r="148" ht="97" customHeight="1" spans="1:12">
      <c r="A148" s="17"/>
      <c r="B148" s="17" t="s">
        <v>136</v>
      </c>
      <c r="C148" s="17" t="s">
        <v>450</v>
      </c>
      <c r="D148" s="13" t="s">
        <v>451</v>
      </c>
      <c r="E148" s="13"/>
      <c r="F148" s="13"/>
      <c r="G148" s="17" t="s">
        <v>28</v>
      </c>
      <c r="H148" s="13"/>
      <c r="I148" s="17">
        <v>1248</v>
      </c>
      <c r="J148" s="28">
        <f t="shared" si="10"/>
        <v>1123.2</v>
      </c>
      <c r="K148" s="28">
        <f t="shared" si="11"/>
        <v>1067</v>
      </c>
      <c r="L148" s="28">
        <f t="shared" si="12"/>
        <v>960.3</v>
      </c>
    </row>
    <row r="149" ht="148" customHeight="1" spans="1:12">
      <c r="A149" s="17">
        <v>67</v>
      </c>
      <c r="B149" s="17" t="s">
        <v>136</v>
      </c>
      <c r="C149" s="17" t="s">
        <v>452</v>
      </c>
      <c r="D149" s="13" t="s">
        <v>453</v>
      </c>
      <c r="E149" s="13" t="s">
        <v>454</v>
      </c>
      <c r="F149" s="13" t="s">
        <v>441</v>
      </c>
      <c r="G149" s="17" t="s">
        <v>28</v>
      </c>
      <c r="H149" s="13"/>
      <c r="I149" s="17">
        <v>6522</v>
      </c>
      <c r="J149" s="28">
        <f t="shared" si="10"/>
        <v>5869.8</v>
      </c>
      <c r="K149" s="28">
        <f t="shared" si="11"/>
        <v>5576.3</v>
      </c>
      <c r="L149" s="28">
        <f t="shared" si="12"/>
        <v>5018.7</v>
      </c>
    </row>
    <row r="150" ht="97" customHeight="1" spans="1:12">
      <c r="A150" s="17"/>
      <c r="B150" s="17" t="s">
        <v>136</v>
      </c>
      <c r="C150" s="17" t="s">
        <v>455</v>
      </c>
      <c r="D150" s="14" t="s">
        <v>456</v>
      </c>
      <c r="E150" s="13"/>
      <c r="F150" s="13"/>
      <c r="G150" s="17" t="s">
        <v>28</v>
      </c>
      <c r="H150" s="13"/>
      <c r="I150" s="17"/>
      <c r="J150" s="28">
        <f>ROUND(J149*0.2,1)</f>
        <v>1174</v>
      </c>
      <c r="K150" s="28">
        <f>ROUND(K149*0.2,1)</f>
        <v>1115.3</v>
      </c>
      <c r="L150" s="28">
        <f>ROUND(L149*0.2,1)</f>
        <v>1003.7</v>
      </c>
    </row>
    <row r="151" ht="148" customHeight="1" spans="1:12">
      <c r="A151" s="17">
        <v>68</v>
      </c>
      <c r="B151" s="17" t="s">
        <v>136</v>
      </c>
      <c r="C151" s="17" t="s">
        <v>457</v>
      </c>
      <c r="D151" s="13" t="s">
        <v>458</v>
      </c>
      <c r="E151" s="13" t="s">
        <v>459</v>
      </c>
      <c r="F151" s="13" t="s">
        <v>460</v>
      </c>
      <c r="G151" s="17" t="s">
        <v>28</v>
      </c>
      <c r="H151" s="13" t="s">
        <v>461</v>
      </c>
      <c r="I151" s="17">
        <v>6629</v>
      </c>
      <c r="J151" s="28">
        <f t="shared" si="10"/>
        <v>5966.1</v>
      </c>
      <c r="K151" s="28">
        <f t="shared" si="11"/>
        <v>5667.8</v>
      </c>
      <c r="L151" s="28">
        <f t="shared" si="12"/>
        <v>5101</v>
      </c>
    </row>
    <row r="152" ht="97" customHeight="1" spans="1:12">
      <c r="A152" s="17"/>
      <c r="B152" s="17" t="s">
        <v>136</v>
      </c>
      <c r="C152" s="17" t="s">
        <v>462</v>
      </c>
      <c r="D152" s="14" t="s">
        <v>463</v>
      </c>
      <c r="E152" s="13"/>
      <c r="F152" s="13"/>
      <c r="G152" s="17" t="s">
        <v>28</v>
      </c>
      <c r="H152" s="13"/>
      <c r="I152" s="17"/>
      <c r="J152" s="28">
        <f>ROUND(J151*0.2,1)</f>
        <v>1193.2</v>
      </c>
      <c r="K152" s="28">
        <f>ROUND(K151*0.2,1)</f>
        <v>1133.6</v>
      </c>
      <c r="L152" s="28">
        <f>ROUND(L151*0.2,1)</f>
        <v>1020.2</v>
      </c>
    </row>
    <row r="153" ht="123" customHeight="1" spans="1:12">
      <c r="A153" s="17">
        <v>69</v>
      </c>
      <c r="B153" s="17" t="s">
        <v>136</v>
      </c>
      <c r="C153" s="17" t="s">
        <v>464</v>
      </c>
      <c r="D153" s="13" t="s">
        <v>465</v>
      </c>
      <c r="E153" s="13" t="s">
        <v>466</v>
      </c>
      <c r="F153" s="13" t="s">
        <v>467</v>
      </c>
      <c r="G153" s="17" t="s">
        <v>28</v>
      </c>
      <c r="H153" s="13"/>
      <c r="I153" s="17">
        <v>8320</v>
      </c>
      <c r="J153" s="28">
        <f t="shared" si="10"/>
        <v>7488</v>
      </c>
      <c r="K153" s="28">
        <f t="shared" si="11"/>
        <v>7113.6</v>
      </c>
      <c r="L153" s="28">
        <f t="shared" si="12"/>
        <v>6402.2</v>
      </c>
    </row>
    <row r="154" ht="97" customHeight="1" spans="1:12">
      <c r="A154" s="17"/>
      <c r="B154" s="17" t="s">
        <v>136</v>
      </c>
      <c r="C154" s="17" t="s">
        <v>468</v>
      </c>
      <c r="D154" s="14" t="s">
        <v>469</v>
      </c>
      <c r="E154" s="13"/>
      <c r="F154" s="13"/>
      <c r="G154" s="17" t="s">
        <v>28</v>
      </c>
      <c r="H154" s="13"/>
      <c r="I154" s="17"/>
      <c r="J154" s="28">
        <f>ROUND(J153*0.2,1)</f>
        <v>1497.6</v>
      </c>
      <c r="K154" s="28">
        <f>ROUND(K153*0.2,1)</f>
        <v>1422.7</v>
      </c>
      <c r="L154" s="28">
        <f>ROUND(L153*0.2,1)</f>
        <v>1280.4</v>
      </c>
    </row>
    <row r="155" ht="97" customHeight="1" spans="1:12">
      <c r="A155" s="17"/>
      <c r="B155" s="17" t="s">
        <v>136</v>
      </c>
      <c r="C155" s="17" t="s">
        <v>470</v>
      </c>
      <c r="D155" s="13" t="s">
        <v>471</v>
      </c>
      <c r="E155" s="13"/>
      <c r="F155" s="13"/>
      <c r="G155" s="17" t="s">
        <v>28</v>
      </c>
      <c r="H155" s="20"/>
      <c r="I155" s="17">
        <v>4160</v>
      </c>
      <c r="J155" s="28">
        <f t="shared" si="10"/>
        <v>3744</v>
      </c>
      <c r="K155" s="28">
        <f t="shared" si="11"/>
        <v>3556.8</v>
      </c>
      <c r="L155" s="28">
        <f t="shared" si="12"/>
        <v>3201.1</v>
      </c>
    </row>
    <row r="156" ht="97" customHeight="1" spans="1:12">
      <c r="A156" s="17"/>
      <c r="B156" s="17" t="s">
        <v>136</v>
      </c>
      <c r="C156" s="17" t="s">
        <v>472</v>
      </c>
      <c r="D156" s="13" t="s">
        <v>473</v>
      </c>
      <c r="E156" s="13"/>
      <c r="F156" s="13"/>
      <c r="G156" s="17" t="s">
        <v>28</v>
      </c>
      <c r="H156" s="20"/>
      <c r="I156" s="17">
        <v>1664</v>
      </c>
      <c r="J156" s="28">
        <f t="shared" si="10"/>
        <v>1497.6</v>
      </c>
      <c r="K156" s="28">
        <f t="shared" si="11"/>
        <v>1422.7</v>
      </c>
      <c r="L156" s="28">
        <f t="shared" si="12"/>
        <v>1280.4</v>
      </c>
    </row>
    <row r="157" ht="131" customHeight="1" spans="1:12">
      <c r="A157" s="17">
        <v>70</v>
      </c>
      <c r="B157" s="17" t="s">
        <v>136</v>
      </c>
      <c r="C157" s="17" t="s">
        <v>474</v>
      </c>
      <c r="D157" s="13" t="s">
        <v>475</v>
      </c>
      <c r="E157" s="13" t="s">
        <v>476</v>
      </c>
      <c r="F157" s="13" t="s">
        <v>477</v>
      </c>
      <c r="G157" s="17" t="s">
        <v>28</v>
      </c>
      <c r="H157" s="20"/>
      <c r="I157" s="17">
        <v>7280</v>
      </c>
      <c r="J157" s="28">
        <f t="shared" si="10"/>
        <v>6552</v>
      </c>
      <c r="K157" s="28">
        <f t="shared" si="11"/>
        <v>6224.4</v>
      </c>
      <c r="L157" s="28">
        <f t="shared" si="12"/>
        <v>5602</v>
      </c>
    </row>
    <row r="158" ht="97" customHeight="1" spans="1:12">
      <c r="A158" s="17"/>
      <c r="B158" s="17" t="s">
        <v>136</v>
      </c>
      <c r="C158" s="17" t="s">
        <v>478</v>
      </c>
      <c r="D158" s="14" t="s">
        <v>479</v>
      </c>
      <c r="E158" s="13"/>
      <c r="F158" s="13"/>
      <c r="G158" s="17" t="s">
        <v>28</v>
      </c>
      <c r="H158" s="35"/>
      <c r="I158" s="17"/>
      <c r="J158" s="28">
        <f>ROUND(J157*0.2,1)</f>
        <v>1310.4</v>
      </c>
      <c r="K158" s="28">
        <f>ROUND(K157*0.2,1)</f>
        <v>1244.9</v>
      </c>
      <c r="L158" s="28">
        <f>ROUND(L157*0.2,1)</f>
        <v>1120.4</v>
      </c>
    </row>
    <row r="159" ht="131" customHeight="1" spans="1:12">
      <c r="A159" s="17">
        <v>71</v>
      </c>
      <c r="B159" s="17" t="s">
        <v>136</v>
      </c>
      <c r="C159" s="17" t="s">
        <v>480</v>
      </c>
      <c r="D159" s="13" t="s">
        <v>481</v>
      </c>
      <c r="E159" s="13" t="s">
        <v>482</v>
      </c>
      <c r="F159" s="13" t="s">
        <v>483</v>
      </c>
      <c r="G159" s="17" t="s">
        <v>28</v>
      </c>
      <c r="H159" s="35"/>
      <c r="I159" s="17">
        <v>3703</v>
      </c>
      <c r="J159" s="28">
        <f t="shared" si="10"/>
        <v>3332.7</v>
      </c>
      <c r="K159" s="28">
        <f t="shared" si="11"/>
        <v>3166.1</v>
      </c>
      <c r="L159" s="28">
        <f t="shared" si="12"/>
        <v>2849.5</v>
      </c>
    </row>
    <row r="160" ht="97" customHeight="1" spans="1:12">
      <c r="A160" s="17"/>
      <c r="B160" s="17" t="s">
        <v>136</v>
      </c>
      <c r="C160" s="17" t="s">
        <v>484</v>
      </c>
      <c r="D160" s="14" t="s">
        <v>485</v>
      </c>
      <c r="E160" s="13"/>
      <c r="F160" s="13"/>
      <c r="G160" s="17" t="s">
        <v>28</v>
      </c>
      <c r="H160" s="13"/>
      <c r="I160" s="17"/>
      <c r="J160" s="28">
        <f>ROUND(J159*0.2,1)</f>
        <v>666.5</v>
      </c>
      <c r="K160" s="28">
        <f>ROUND(K159*0.2,1)</f>
        <v>633.2</v>
      </c>
      <c r="L160" s="28">
        <f>ROUND(L159*0.2,1)</f>
        <v>569.9</v>
      </c>
    </row>
    <row r="161" ht="131" customHeight="1" spans="1:12">
      <c r="A161" s="17">
        <v>72</v>
      </c>
      <c r="B161" s="17" t="s">
        <v>136</v>
      </c>
      <c r="C161" s="17" t="s">
        <v>486</v>
      </c>
      <c r="D161" s="13" t="s">
        <v>487</v>
      </c>
      <c r="E161" s="13" t="s">
        <v>488</v>
      </c>
      <c r="F161" s="13" t="s">
        <v>489</v>
      </c>
      <c r="G161" s="17" t="s">
        <v>28</v>
      </c>
      <c r="H161" s="13"/>
      <c r="I161" s="17">
        <v>2606</v>
      </c>
      <c r="J161" s="28">
        <f t="shared" si="10"/>
        <v>2345.4</v>
      </c>
      <c r="K161" s="28">
        <f t="shared" si="11"/>
        <v>2228.1</v>
      </c>
      <c r="L161" s="28">
        <f t="shared" si="12"/>
        <v>2005.3</v>
      </c>
    </row>
    <row r="162" ht="97" customHeight="1" spans="1:12">
      <c r="A162" s="17"/>
      <c r="B162" s="17" t="s">
        <v>136</v>
      </c>
      <c r="C162" s="17" t="s">
        <v>490</v>
      </c>
      <c r="D162" s="14" t="s">
        <v>491</v>
      </c>
      <c r="E162" s="13"/>
      <c r="F162" s="13"/>
      <c r="G162" s="17" t="s">
        <v>28</v>
      </c>
      <c r="H162" s="13"/>
      <c r="I162" s="17"/>
      <c r="J162" s="28">
        <f>ROUND(J161*0.2,1)</f>
        <v>469.1</v>
      </c>
      <c r="K162" s="28">
        <f>ROUND(K161*0.2,1)</f>
        <v>445.6</v>
      </c>
      <c r="L162" s="28">
        <f>ROUND(L161*0.2,1)</f>
        <v>401.1</v>
      </c>
    </row>
    <row r="163" ht="131" customHeight="1" spans="1:12">
      <c r="A163" s="17">
        <v>73</v>
      </c>
      <c r="B163" s="17" t="s">
        <v>136</v>
      </c>
      <c r="C163" s="17" t="s">
        <v>492</v>
      </c>
      <c r="D163" s="13" t="s">
        <v>493</v>
      </c>
      <c r="E163" s="13" t="s">
        <v>494</v>
      </c>
      <c r="F163" s="13" t="s">
        <v>495</v>
      </c>
      <c r="G163" s="17" t="s">
        <v>28</v>
      </c>
      <c r="H163" s="13"/>
      <c r="I163" s="17">
        <v>5098</v>
      </c>
      <c r="J163" s="28">
        <f t="shared" si="10"/>
        <v>4588.2</v>
      </c>
      <c r="K163" s="28">
        <f t="shared" si="11"/>
        <v>4358.8</v>
      </c>
      <c r="L163" s="28">
        <f t="shared" si="12"/>
        <v>3922.9</v>
      </c>
    </row>
    <row r="164" ht="97" customHeight="1" spans="1:12">
      <c r="A164" s="17"/>
      <c r="B164" s="17" t="s">
        <v>136</v>
      </c>
      <c r="C164" s="17" t="s">
        <v>496</v>
      </c>
      <c r="D164" s="14" t="s">
        <v>497</v>
      </c>
      <c r="E164" s="13"/>
      <c r="F164" s="13"/>
      <c r="G164" s="17" t="s">
        <v>28</v>
      </c>
      <c r="H164" s="13"/>
      <c r="I164" s="17"/>
      <c r="J164" s="28">
        <f>ROUND(J163*0.2,1)</f>
        <v>917.6</v>
      </c>
      <c r="K164" s="28">
        <f>ROUND(K163*0.2,1)</f>
        <v>871.8</v>
      </c>
      <c r="L164" s="28">
        <f>ROUND(L163*0.2,1)</f>
        <v>784.6</v>
      </c>
    </row>
    <row r="165" ht="97" customHeight="1" spans="1:12">
      <c r="A165" s="17"/>
      <c r="B165" s="17" t="s">
        <v>136</v>
      </c>
      <c r="C165" s="17" t="s">
        <v>498</v>
      </c>
      <c r="D165" s="13" t="s">
        <v>499</v>
      </c>
      <c r="E165" s="13"/>
      <c r="F165" s="13"/>
      <c r="G165" s="17" t="s">
        <v>28</v>
      </c>
      <c r="H165" s="13"/>
      <c r="I165" s="17">
        <v>510</v>
      </c>
      <c r="J165" s="28">
        <f t="shared" si="10"/>
        <v>459</v>
      </c>
      <c r="K165" s="28">
        <f t="shared" si="11"/>
        <v>436.1</v>
      </c>
      <c r="L165" s="28">
        <f t="shared" si="12"/>
        <v>392.5</v>
      </c>
    </row>
    <row r="166" ht="120" customHeight="1" spans="1:12">
      <c r="A166" s="17">
        <v>74</v>
      </c>
      <c r="B166" s="17" t="s">
        <v>136</v>
      </c>
      <c r="C166" s="17" t="s">
        <v>500</v>
      </c>
      <c r="D166" s="13" t="s">
        <v>501</v>
      </c>
      <c r="E166" s="13" t="s">
        <v>502</v>
      </c>
      <c r="F166" s="13" t="s">
        <v>503</v>
      </c>
      <c r="G166" s="17" t="s">
        <v>28</v>
      </c>
      <c r="H166" s="13"/>
      <c r="I166" s="17">
        <v>7280</v>
      </c>
      <c r="J166" s="28">
        <f t="shared" ref="J166:J229" si="13">ROUND(I166*0.9,1)</f>
        <v>6552</v>
      </c>
      <c r="K166" s="28">
        <f t="shared" ref="K166:K229" si="14">ROUND(J166*0.95,1)</f>
        <v>6224.4</v>
      </c>
      <c r="L166" s="28">
        <f t="shared" ref="L166:L229" si="15">ROUND(K166*0.9,1)</f>
        <v>5602</v>
      </c>
    </row>
    <row r="167" ht="75" customHeight="1" spans="1:12">
      <c r="A167" s="17"/>
      <c r="B167" s="17" t="s">
        <v>136</v>
      </c>
      <c r="C167" s="17" t="s">
        <v>504</v>
      </c>
      <c r="D167" s="14" t="s">
        <v>505</v>
      </c>
      <c r="E167" s="13"/>
      <c r="F167" s="13"/>
      <c r="G167" s="17" t="s">
        <v>28</v>
      </c>
      <c r="H167" s="13"/>
      <c r="I167" s="17"/>
      <c r="J167" s="28">
        <f>ROUND(J166*0.2,1)</f>
        <v>1310.4</v>
      </c>
      <c r="K167" s="28">
        <f>ROUND(K166*0.2,1)</f>
        <v>1244.9</v>
      </c>
      <c r="L167" s="28">
        <f>ROUND(L166*0.2,1)</f>
        <v>1120.4</v>
      </c>
    </row>
    <row r="168" ht="75" customHeight="1" spans="1:12">
      <c r="A168" s="17"/>
      <c r="B168" s="17" t="s">
        <v>136</v>
      </c>
      <c r="C168" s="17" t="s">
        <v>506</v>
      </c>
      <c r="D168" s="13" t="s">
        <v>507</v>
      </c>
      <c r="E168" s="13"/>
      <c r="F168" s="13"/>
      <c r="G168" s="17" t="s">
        <v>28</v>
      </c>
      <c r="H168" s="13"/>
      <c r="I168" s="17">
        <v>1040</v>
      </c>
      <c r="J168" s="28">
        <f t="shared" si="13"/>
        <v>936</v>
      </c>
      <c r="K168" s="28">
        <f t="shared" si="14"/>
        <v>889.2</v>
      </c>
      <c r="L168" s="28">
        <f t="shared" si="15"/>
        <v>800.3</v>
      </c>
    </row>
    <row r="169" ht="136" customHeight="1" spans="1:12">
      <c r="A169" s="17">
        <v>75</v>
      </c>
      <c r="B169" s="17" t="s">
        <v>136</v>
      </c>
      <c r="C169" s="17" t="s">
        <v>508</v>
      </c>
      <c r="D169" s="13" t="s">
        <v>509</v>
      </c>
      <c r="E169" s="13" t="s">
        <v>510</v>
      </c>
      <c r="F169" s="13" t="s">
        <v>511</v>
      </c>
      <c r="G169" s="17" t="s">
        <v>28</v>
      </c>
      <c r="H169" s="13"/>
      <c r="I169" s="17">
        <v>7488</v>
      </c>
      <c r="J169" s="28">
        <f t="shared" si="13"/>
        <v>6739.2</v>
      </c>
      <c r="K169" s="28">
        <f t="shared" si="14"/>
        <v>6402.2</v>
      </c>
      <c r="L169" s="28">
        <f t="shared" si="15"/>
        <v>5762</v>
      </c>
    </row>
    <row r="170" ht="97" customHeight="1" spans="1:12">
      <c r="A170" s="17"/>
      <c r="B170" s="17" t="s">
        <v>136</v>
      </c>
      <c r="C170" s="17" t="s">
        <v>512</v>
      </c>
      <c r="D170" s="14" t="s">
        <v>513</v>
      </c>
      <c r="E170" s="13"/>
      <c r="F170" s="13"/>
      <c r="G170" s="17" t="s">
        <v>28</v>
      </c>
      <c r="H170" s="13"/>
      <c r="I170" s="17"/>
      <c r="J170" s="28">
        <f>ROUND(J169*0.2,1)</f>
        <v>1347.8</v>
      </c>
      <c r="K170" s="28">
        <f>ROUND(K169*0.2,1)</f>
        <v>1280.4</v>
      </c>
      <c r="L170" s="28">
        <f>ROUND(L169*0.2,1)</f>
        <v>1152.4</v>
      </c>
    </row>
    <row r="171" ht="136" customHeight="1" spans="1:12">
      <c r="A171" s="17">
        <v>76</v>
      </c>
      <c r="B171" s="17" t="s">
        <v>136</v>
      </c>
      <c r="C171" s="17" t="s">
        <v>514</v>
      </c>
      <c r="D171" s="13" t="s">
        <v>515</v>
      </c>
      <c r="E171" s="13" t="s">
        <v>516</v>
      </c>
      <c r="F171" s="13" t="s">
        <v>517</v>
      </c>
      <c r="G171" s="17" t="s">
        <v>28</v>
      </c>
      <c r="H171" s="13"/>
      <c r="I171" s="17">
        <v>2600</v>
      </c>
      <c r="J171" s="28">
        <f t="shared" si="13"/>
        <v>2340</v>
      </c>
      <c r="K171" s="28">
        <f t="shared" si="14"/>
        <v>2223</v>
      </c>
      <c r="L171" s="28">
        <f t="shared" si="15"/>
        <v>2000.7</v>
      </c>
    </row>
    <row r="172" ht="97" customHeight="1" spans="1:12">
      <c r="A172" s="17"/>
      <c r="B172" s="17" t="s">
        <v>136</v>
      </c>
      <c r="C172" s="17" t="s">
        <v>518</v>
      </c>
      <c r="D172" s="14" t="s">
        <v>519</v>
      </c>
      <c r="E172" s="13"/>
      <c r="F172" s="13"/>
      <c r="G172" s="17" t="s">
        <v>28</v>
      </c>
      <c r="H172" s="13"/>
      <c r="I172" s="17"/>
      <c r="J172" s="28">
        <f>ROUND(J171*0.2,1)</f>
        <v>468</v>
      </c>
      <c r="K172" s="28">
        <f>ROUND(K171*0.2,1)</f>
        <v>444.6</v>
      </c>
      <c r="L172" s="28">
        <f>ROUND(L171*0.2,1)</f>
        <v>400.1</v>
      </c>
    </row>
    <row r="173" ht="136" customHeight="1" spans="1:12">
      <c r="A173" s="17">
        <v>77</v>
      </c>
      <c r="B173" s="17" t="s">
        <v>136</v>
      </c>
      <c r="C173" s="17" t="s">
        <v>520</v>
      </c>
      <c r="D173" s="13" t="s">
        <v>521</v>
      </c>
      <c r="E173" s="13" t="s">
        <v>522</v>
      </c>
      <c r="F173" s="13" t="s">
        <v>523</v>
      </c>
      <c r="G173" s="17" t="s">
        <v>28</v>
      </c>
      <c r="H173" s="13" t="s">
        <v>524</v>
      </c>
      <c r="I173" s="17">
        <v>2080</v>
      </c>
      <c r="J173" s="28">
        <f t="shared" si="13"/>
        <v>1872</v>
      </c>
      <c r="K173" s="28">
        <f t="shared" si="14"/>
        <v>1778.4</v>
      </c>
      <c r="L173" s="28">
        <f t="shared" si="15"/>
        <v>1600.6</v>
      </c>
    </row>
    <row r="174" ht="97" customHeight="1" spans="1:12">
      <c r="A174" s="17"/>
      <c r="B174" s="17" t="s">
        <v>136</v>
      </c>
      <c r="C174" s="17" t="s">
        <v>525</v>
      </c>
      <c r="D174" s="14" t="s">
        <v>526</v>
      </c>
      <c r="E174" s="13"/>
      <c r="F174" s="13"/>
      <c r="G174" s="17" t="s">
        <v>28</v>
      </c>
      <c r="H174" s="13"/>
      <c r="I174" s="17"/>
      <c r="J174" s="28">
        <f>ROUND(J173*0.2,1)</f>
        <v>374.4</v>
      </c>
      <c r="K174" s="28">
        <f>ROUND(K173*0.2,1)</f>
        <v>355.7</v>
      </c>
      <c r="L174" s="28">
        <f>ROUND(L173*0.2,1)</f>
        <v>320.1</v>
      </c>
    </row>
    <row r="175" ht="136" customHeight="1" spans="1:12">
      <c r="A175" s="17">
        <v>78</v>
      </c>
      <c r="B175" s="17" t="s">
        <v>136</v>
      </c>
      <c r="C175" s="17" t="s">
        <v>527</v>
      </c>
      <c r="D175" s="13" t="s">
        <v>528</v>
      </c>
      <c r="E175" s="13" t="s">
        <v>529</v>
      </c>
      <c r="F175" s="13" t="s">
        <v>503</v>
      </c>
      <c r="G175" s="17" t="s">
        <v>28</v>
      </c>
      <c r="H175" s="13"/>
      <c r="I175" s="17">
        <v>9652</v>
      </c>
      <c r="J175" s="28">
        <f t="shared" si="13"/>
        <v>8686.8</v>
      </c>
      <c r="K175" s="28">
        <f t="shared" si="14"/>
        <v>8252.5</v>
      </c>
      <c r="L175" s="28">
        <f t="shared" si="15"/>
        <v>7427.3</v>
      </c>
    </row>
    <row r="176" ht="97" customHeight="1" spans="1:12">
      <c r="A176" s="17"/>
      <c r="B176" s="17" t="s">
        <v>136</v>
      </c>
      <c r="C176" s="17" t="s">
        <v>530</v>
      </c>
      <c r="D176" s="14" t="s">
        <v>531</v>
      </c>
      <c r="E176" s="13"/>
      <c r="F176" s="13"/>
      <c r="G176" s="17" t="s">
        <v>28</v>
      </c>
      <c r="H176" s="20"/>
      <c r="I176" s="17"/>
      <c r="J176" s="28">
        <f>ROUND(J175*0.2,1)</f>
        <v>1737.4</v>
      </c>
      <c r="K176" s="28">
        <f>ROUND(K175*0.2,1)</f>
        <v>1650.5</v>
      </c>
      <c r="L176" s="28">
        <f>ROUND(L175*0.2,1)</f>
        <v>1485.5</v>
      </c>
    </row>
    <row r="177" ht="185" customHeight="1" spans="1:12">
      <c r="A177" s="17">
        <v>79</v>
      </c>
      <c r="B177" s="17" t="s">
        <v>136</v>
      </c>
      <c r="C177" s="17" t="s">
        <v>532</v>
      </c>
      <c r="D177" s="13" t="s">
        <v>533</v>
      </c>
      <c r="E177" s="13" t="s">
        <v>534</v>
      </c>
      <c r="F177" s="13" t="s">
        <v>535</v>
      </c>
      <c r="G177" s="17" t="s">
        <v>28</v>
      </c>
      <c r="H177" s="20"/>
      <c r="I177" s="17">
        <v>4212</v>
      </c>
      <c r="J177" s="28">
        <f t="shared" si="13"/>
        <v>3790.8</v>
      </c>
      <c r="K177" s="28">
        <f t="shared" si="14"/>
        <v>3601.3</v>
      </c>
      <c r="L177" s="28">
        <f t="shared" si="15"/>
        <v>3241.2</v>
      </c>
    </row>
    <row r="178" ht="97" customHeight="1" spans="1:12">
      <c r="A178" s="17"/>
      <c r="B178" s="17" t="s">
        <v>136</v>
      </c>
      <c r="C178" s="17" t="s">
        <v>536</v>
      </c>
      <c r="D178" s="14" t="s">
        <v>537</v>
      </c>
      <c r="E178" s="13"/>
      <c r="F178" s="13"/>
      <c r="G178" s="17" t="s">
        <v>28</v>
      </c>
      <c r="H178" s="20"/>
      <c r="I178" s="17"/>
      <c r="J178" s="28">
        <f>ROUND(J177*0.2,1)</f>
        <v>758.2</v>
      </c>
      <c r="K178" s="28">
        <f>ROUND(K177*0.2,1)</f>
        <v>720.3</v>
      </c>
      <c r="L178" s="28">
        <f>ROUND(L177*0.2,1)</f>
        <v>648.2</v>
      </c>
    </row>
    <row r="179" ht="97" customHeight="1" spans="1:12">
      <c r="A179" s="17"/>
      <c r="B179" s="17" t="s">
        <v>136</v>
      </c>
      <c r="C179" s="17" t="s">
        <v>538</v>
      </c>
      <c r="D179" s="13" t="s">
        <v>539</v>
      </c>
      <c r="E179" s="13"/>
      <c r="F179" s="13"/>
      <c r="G179" s="17" t="s">
        <v>28</v>
      </c>
      <c r="H179" s="13"/>
      <c r="I179" s="17">
        <v>842</v>
      </c>
      <c r="J179" s="28">
        <f t="shared" si="13"/>
        <v>757.8</v>
      </c>
      <c r="K179" s="28">
        <f t="shared" si="14"/>
        <v>719.9</v>
      </c>
      <c r="L179" s="28">
        <f t="shared" si="15"/>
        <v>647.9</v>
      </c>
    </row>
    <row r="180" ht="129" customHeight="1" spans="1:12">
      <c r="A180" s="17">
        <v>80</v>
      </c>
      <c r="B180" s="17" t="s">
        <v>136</v>
      </c>
      <c r="C180" s="17" t="s">
        <v>540</v>
      </c>
      <c r="D180" s="13" t="s">
        <v>541</v>
      </c>
      <c r="E180" s="13" t="s">
        <v>542</v>
      </c>
      <c r="F180" s="13" t="s">
        <v>543</v>
      </c>
      <c r="G180" s="17" t="s">
        <v>28</v>
      </c>
      <c r="H180" s="13"/>
      <c r="I180" s="17">
        <v>8060</v>
      </c>
      <c r="J180" s="28">
        <f t="shared" si="13"/>
        <v>7254</v>
      </c>
      <c r="K180" s="28">
        <f t="shared" si="14"/>
        <v>6891.3</v>
      </c>
      <c r="L180" s="28">
        <f t="shared" si="15"/>
        <v>6202.2</v>
      </c>
    </row>
    <row r="181" ht="97" customHeight="1" spans="1:12">
      <c r="A181" s="17"/>
      <c r="B181" s="17" t="s">
        <v>136</v>
      </c>
      <c r="C181" s="17" t="s">
        <v>544</v>
      </c>
      <c r="D181" s="14" t="s">
        <v>545</v>
      </c>
      <c r="E181" s="13"/>
      <c r="F181" s="13"/>
      <c r="G181" s="17" t="s">
        <v>28</v>
      </c>
      <c r="H181" s="13"/>
      <c r="I181" s="17"/>
      <c r="J181" s="28">
        <f>ROUND(J180*0.2,1)</f>
        <v>1450.8</v>
      </c>
      <c r="K181" s="28">
        <f>ROUND(K180*0.2,1)</f>
        <v>1378.3</v>
      </c>
      <c r="L181" s="28">
        <f>ROUND(L180*0.2,1)</f>
        <v>1240.4</v>
      </c>
    </row>
    <row r="182" ht="97" customHeight="1" spans="1:12">
      <c r="A182" s="17"/>
      <c r="B182" s="17" t="s">
        <v>136</v>
      </c>
      <c r="C182" s="17" t="s">
        <v>546</v>
      </c>
      <c r="D182" s="13" t="s">
        <v>547</v>
      </c>
      <c r="E182" s="13"/>
      <c r="F182" s="13"/>
      <c r="G182" s="17" t="s">
        <v>28</v>
      </c>
      <c r="H182" s="13"/>
      <c r="I182" s="17">
        <v>1612</v>
      </c>
      <c r="J182" s="28">
        <f t="shared" si="13"/>
        <v>1450.8</v>
      </c>
      <c r="K182" s="28">
        <f t="shared" si="14"/>
        <v>1378.3</v>
      </c>
      <c r="L182" s="28">
        <f t="shared" si="15"/>
        <v>1240.5</v>
      </c>
    </row>
    <row r="183" ht="129" customHeight="1" spans="1:12">
      <c r="A183" s="17">
        <v>81</v>
      </c>
      <c r="B183" s="17" t="s">
        <v>136</v>
      </c>
      <c r="C183" s="17" t="s">
        <v>548</v>
      </c>
      <c r="D183" s="13" t="s">
        <v>549</v>
      </c>
      <c r="E183" s="13" t="s">
        <v>550</v>
      </c>
      <c r="F183" s="13" t="s">
        <v>551</v>
      </c>
      <c r="G183" s="17" t="s">
        <v>28</v>
      </c>
      <c r="H183" s="13" t="s">
        <v>552</v>
      </c>
      <c r="I183" s="17">
        <v>9945</v>
      </c>
      <c r="J183" s="28">
        <f t="shared" si="13"/>
        <v>8950.5</v>
      </c>
      <c r="K183" s="28">
        <f t="shared" si="14"/>
        <v>8503</v>
      </c>
      <c r="L183" s="28">
        <f t="shared" si="15"/>
        <v>7652.7</v>
      </c>
    </row>
    <row r="184" ht="97" customHeight="1" spans="1:12">
      <c r="A184" s="17"/>
      <c r="B184" s="17" t="s">
        <v>136</v>
      </c>
      <c r="C184" s="17" t="s">
        <v>553</v>
      </c>
      <c r="D184" s="14" t="s">
        <v>554</v>
      </c>
      <c r="E184" s="13"/>
      <c r="F184" s="13"/>
      <c r="G184" s="17" t="s">
        <v>28</v>
      </c>
      <c r="H184" s="13"/>
      <c r="I184" s="17"/>
      <c r="J184" s="28">
        <f>ROUND(J183*0.2,1)</f>
        <v>1790.1</v>
      </c>
      <c r="K184" s="28">
        <f>ROUND(K183*0.2,1)</f>
        <v>1700.6</v>
      </c>
      <c r="L184" s="28">
        <f>ROUND(L183*0.2,1)</f>
        <v>1530.5</v>
      </c>
    </row>
    <row r="185" ht="129" customHeight="1" spans="1:12">
      <c r="A185" s="17">
        <v>82</v>
      </c>
      <c r="B185" s="17" t="s">
        <v>136</v>
      </c>
      <c r="C185" s="17" t="s">
        <v>555</v>
      </c>
      <c r="D185" s="13" t="s">
        <v>556</v>
      </c>
      <c r="E185" s="13" t="s">
        <v>557</v>
      </c>
      <c r="F185" s="13" t="s">
        <v>517</v>
      </c>
      <c r="G185" s="17" t="s">
        <v>28</v>
      </c>
      <c r="H185" s="13"/>
      <c r="I185" s="17">
        <v>8580</v>
      </c>
      <c r="J185" s="28">
        <f t="shared" si="13"/>
        <v>7722</v>
      </c>
      <c r="K185" s="28">
        <f t="shared" si="14"/>
        <v>7335.9</v>
      </c>
      <c r="L185" s="28">
        <f t="shared" si="15"/>
        <v>6602.3</v>
      </c>
    </row>
    <row r="186" ht="97" customHeight="1" spans="1:12">
      <c r="A186" s="17"/>
      <c r="B186" s="17" t="s">
        <v>136</v>
      </c>
      <c r="C186" s="17" t="s">
        <v>558</v>
      </c>
      <c r="D186" s="14" t="s">
        <v>559</v>
      </c>
      <c r="E186" s="13"/>
      <c r="F186" s="13"/>
      <c r="G186" s="17" t="s">
        <v>28</v>
      </c>
      <c r="H186" s="13"/>
      <c r="I186" s="17"/>
      <c r="J186" s="28">
        <f>ROUND(J185*0.2,1)</f>
        <v>1544.4</v>
      </c>
      <c r="K186" s="28">
        <f>ROUND(K185*0.2,1)</f>
        <v>1467.2</v>
      </c>
      <c r="L186" s="28">
        <f>ROUND(L185*0.2,1)</f>
        <v>1320.5</v>
      </c>
    </row>
    <row r="187" ht="97" customHeight="1" spans="1:12">
      <c r="A187" s="17"/>
      <c r="B187" s="17" t="s">
        <v>136</v>
      </c>
      <c r="C187" s="17" t="s">
        <v>560</v>
      </c>
      <c r="D187" s="13" t="s">
        <v>561</v>
      </c>
      <c r="E187" s="13"/>
      <c r="F187" s="13"/>
      <c r="G187" s="17" t="s">
        <v>28</v>
      </c>
      <c r="H187" s="13"/>
      <c r="I187" s="17">
        <v>858</v>
      </c>
      <c r="J187" s="28">
        <f t="shared" si="13"/>
        <v>772.2</v>
      </c>
      <c r="K187" s="28">
        <f t="shared" si="14"/>
        <v>733.6</v>
      </c>
      <c r="L187" s="28">
        <f t="shared" si="15"/>
        <v>660.2</v>
      </c>
    </row>
    <row r="188" ht="142" customHeight="1" spans="1:12">
      <c r="A188" s="17">
        <v>83</v>
      </c>
      <c r="B188" s="17" t="s">
        <v>136</v>
      </c>
      <c r="C188" s="17" t="s">
        <v>562</v>
      </c>
      <c r="D188" s="13" t="s">
        <v>563</v>
      </c>
      <c r="E188" s="13" t="s">
        <v>564</v>
      </c>
      <c r="F188" s="13" t="s">
        <v>565</v>
      </c>
      <c r="G188" s="17" t="s">
        <v>28</v>
      </c>
      <c r="H188" s="13"/>
      <c r="I188" s="17">
        <v>8580</v>
      </c>
      <c r="J188" s="28">
        <f t="shared" si="13"/>
        <v>7722</v>
      </c>
      <c r="K188" s="28">
        <f t="shared" si="14"/>
        <v>7335.9</v>
      </c>
      <c r="L188" s="28">
        <f t="shared" si="15"/>
        <v>6602.3</v>
      </c>
    </row>
    <row r="189" ht="97" customHeight="1" spans="1:12">
      <c r="A189" s="17"/>
      <c r="B189" s="17" t="s">
        <v>136</v>
      </c>
      <c r="C189" s="17" t="s">
        <v>566</v>
      </c>
      <c r="D189" s="14" t="s">
        <v>567</v>
      </c>
      <c r="E189" s="13"/>
      <c r="F189" s="13"/>
      <c r="G189" s="17" t="s">
        <v>28</v>
      </c>
      <c r="H189" s="13"/>
      <c r="I189" s="17"/>
      <c r="J189" s="28">
        <f>ROUND(J188*0.2,1)</f>
        <v>1544.4</v>
      </c>
      <c r="K189" s="28">
        <f>ROUND(K188*0.2,1)</f>
        <v>1467.2</v>
      </c>
      <c r="L189" s="28">
        <f>ROUND(L188*0.2,1)</f>
        <v>1320.5</v>
      </c>
    </row>
    <row r="190" ht="142" customHeight="1" spans="1:12">
      <c r="A190" s="17">
        <v>84</v>
      </c>
      <c r="B190" s="17" t="s">
        <v>136</v>
      </c>
      <c r="C190" s="17" t="s">
        <v>568</v>
      </c>
      <c r="D190" s="13" t="s">
        <v>569</v>
      </c>
      <c r="E190" s="13" t="s">
        <v>570</v>
      </c>
      <c r="F190" s="13" t="s">
        <v>517</v>
      </c>
      <c r="G190" s="17" t="s">
        <v>28</v>
      </c>
      <c r="H190" s="13"/>
      <c r="I190" s="17">
        <v>9653</v>
      </c>
      <c r="J190" s="28">
        <f t="shared" si="13"/>
        <v>8687.7</v>
      </c>
      <c r="K190" s="28">
        <f t="shared" si="14"/>
        <v>8253.3</v>
      </c>
      <c r="L190" s="28">
        <f t="shared" si="15"/>
        <v>7428</v>
      </c>
    </row>
    <row r="191" ht="97" customHeight="1" spans="1:12">
      <c r="A191" s="17"/>
      <c r="B191" s="17" t="s">
        <v>136</v>
      </c>
      <c r="C191" s="17" t="s">
        <v>571</v>
      </c>
      <c r="D191" s="14" t="s">
        <v>572</v>
      </c>
      <c r="E191" s="13"/>
      <c r="F191" s="13"/>
      <c r="G191" s="17" t="s">
        <v>28</v>
      </c>
      <c r="H191" s="13"/>
      <c r="I191" s="17"/>
      <c r="J191" s="28">
        <f>ROUND(J190*0.2,1)</f>
        <v>1737.5</v>
      </c>
      <c r="K191" s="28">
        <f>ROUND(K190*0.2,1)</f>
        <v>1650.7</v>
      </c>
      <c r="L191" s="28">
        <f>ROUND(L190*0.2,1)</f>
        <v>1485.6</v>
      </c>
    </row>
    <row r="192" ht="97" customHeight="1" spans="1:12">
      <c r="A192" s="17"/>
      <c r="B192" s="17" t="s">
        <v>136</v>
      </c>
      <c r="C192" s="17" t="s">
        <v>573</v>
      </c>
      <c r="D192" s="13" t="s">
        <v>574</v>
      </c>
      <c r="E192" s="13"/>
      <c r="F192" s="13"/>
      <c r="G192" s="17" t="s">
        <v>28</v>
      </c>
      <c r="H192" s="13"/>
      <c r="I192" s="17">
        <v>965</v>
      </c>
      <c r="J192" s="28">
        <f t="shared" si="13"/>
        <v>868.5</v>
      </c>
      <c r="K192" s="28">
        <f t="shared" si="14"/>
        <v>825.1</v>
      </c>
      <c r="L192" s="28">
        <f t="shared" si="15"/>
        <v>742.6</v>
      </c>
    </row>
    <row r="193" ht="142" customHeight="1" spans="1:12">
      <c r="A193" s="17">
        <v>85</v>
      </c>
      <c r="B193" s="17" t="s">
        <v>136</v>
      </c>
      <c r="C193" s="17" t="s">
        <v>575</v>
      </c>
      <c r="D193" s="13" t="s">
        <v>576</v>
      </c>
      <c r="E193" s="13" t="s">
        <v>577</v>
      </c>
      <c r="F193" s="13" t="s">
        <v>578</v>
      </c>
      <c r="G193" s="17" t="s">
        <v>28</v>
      </c>
      <c r="H193" s="13"/>
      <c r="I193" s="17">
        <v>9945</v>
      </c>
      <c r="J193" s="28">
        <f t="shared" si="13"/>
        <v>8950.5</v>
      </c>
      <c r="K193" s="28">
        <f t="shared" si="14"/>
        <v>8503</v>
      </c>
      <c r="L193" s="28">
        <f t="shared" si="15"/>
        <v>7652.7</v>
      </c>
    </row>
    <row r="194" ht="97" customHeight="1" spans="1:12">
      <c r="A194" s="17"/>
      <c r="B194" s="17" t="s">
        <v>136</v>
      </c>
      <c r="C194" s="17" t="s">
        <v>579</v>
      </c>
      <c r="D194" s="14" t="s">
        <v>580</v>
      </c>
      <c r="E194" s="13"/>
      <c r="F194" s="13"/>
      <c r="G194" s="17" t="s">
        <v>28</v>
      </c>
      <c r="H194" s="13"/>
      <c r="I194" s="17"/>
      <c r="J194" s="28">
        <f>ROUND(J193*0.2,1)</f>
        <v>1790.1</v>
      </c>
      <c r="K194" s="28">
        <f>ROUND(K193*0.2,1)</f>
        <v>1700.6</v>
      </c>
      <c r="L194" s="28">
        <f>ROUND(L193*0.2,1)</f>
        <v>1530.5</v>
      </c>
    </row>
    <row r="195" ht="97" customHeight="1" spans="1:12">
      <c r="A195" s="17"/>
      <c r="B195" s="17" t="s">
        <v>136</v>
      </c>
      <c r="C195" s="17" t="s">
        <v>581</v>
      </c>
      <c r="D195" s="13" t="s">
        <v>582</v>
      </c>
      <c r="E195" s="13"/>
      <c r="F195" s="13"/>
      <c r="G195" s="17" t="s">
        <v>28</v>
      </c>
      <c r="H195" s="13"/>
      <c r="I195" s="17">
        <v>9945</v>
      </c>
      <c r="J195" s="28">
        <f t="shared" si="13"/>
        <v>8950.5</v>
      </c>
      <c r="K195" s="28">
        <f t="shared" si="14"/>
        <v>8503</v>
      </c>
      <c r="L195" s="28">
        <f t="shared" si="15"/>
        <v>7652.7</v>
      </c>
    </row>
    <row r="196" ht="140" customHeight="1" spans="1:12">
      <c r="A196" s="17">
        <v>86</v>
      </c>
      <c r="B196" s="17" t="s">
        <v>136</v>
      </c>
      <c r="C196" s="17" t="s">
        <v>583</v>
      </c>
      <c r="D196" s="13" t="s">
        <v>584</v>
      </c>
      <c r="E196" s="13" t="s">
        <v>585</v>
      </c>
      <c r="F196" s="13" t="s">
        <v>586</v>
      </c>
      <c r="G196" s="17" t="s">
        <v>28</v>
      </c>
      <c r="H196" s="13"/>
      <c r="I196" s="17">
        <v>10608</v>
      </c>
      <c r="J196" s="28">
        <f t="shared" si="13"/>
        <v>9547.2</v>
      </c>
      <c r="K196" s="28">
        <f t="shared" si="14"/>
        <v>9069.8</v>
      </c>
      <c r="L196" s="28">
        <f t="shared" si="15"/>
        <v>8162.8</v>
      </c>
    </row>
    <row r="197" ht="97" customHeight="1" spans="1:12">
      <c r="A197" s="17"/>
      <c r="B197" s="17" t="s">
        <v>136</v>
      </c>
      <c r="C197" s="17" t="s">
        <v>587</v>
      </c>
      <c r="D197" s="14" t="s">
        <v>588</v>
      </c>
      <c r="E197" s="13"/>
      <c r="F197" s="13"/>
      <c r="G197" s="17" t="s">
        <v>28</v>
      </c>
      <c r="H197" s="13"/>
      <c r="I197" s="17"/>
      <c r="J197" s="28">
        <f>ROUND(J196*0.2,1)</f>
        <v>1909.4</v>
      </c>
      <c r="K197" s="28">
        <f>ROUND(K196*0.2,1)</f>
        <v>1814</v>
      </c>
      <c r="L197" s="28">
        <f>ROUND(L196*0.2,1)</f>
        <v>1632.6</v>
      </c>
    </row>
    <row r="198" ht="140" customHeight="1" spans="1:12">
      <c r="A198" s="17">
        <v>87</v>
      </c>
      <c r="B198" s="17" t="s">
        <v>136</v>
      </c>
      <c r="C198" s="17" t="s">
        <v>589</v>
      </c>
      <c r="D198" s="13" t="s">
        <v>590</v>
      </c>
      <c r="E198" s="13" t="s">
        <v>591</v>
      </c>
      <c r="F198" s="13" t="s">
        <v>592</v>
      </c>
      <c r="G198" s="17" t="s">
        <v>28</v>
      </c>
      <c r="H198" s="13"/>
      <c r="I198" s="17">
        <v>5441</v>
      </c>
      <c r="J198" s="28">
        <f t="shared" si="13"/>
        <v>4896.9</v>
      </c>
      <c r="K198" s="28">
        <f t="shared" si="14"/>
        <v>4652.1</v>
      </c>
      <c r="L198" s="28">
        <f t="shared" si="15"/>
        <v>4186.9</v>
      </c>
    </row>
    <row r="199" ht="97" customHeight="1" spans="1:12">
      <c r="A199" s="17"/>
      <c r="B199" s="17" t="s">
        <v>136</v>
      </c>
      <c r="C199" s="17" t="s">
        <v>593</v>
      </c>
      <c r="D199" s="14" t="s">
        <v>594</v>
      </c>
      <c r="E199" s="13"/>
      <c r="F199" s="13"/>
      <c r="G199" s="17" t="s">
        <v>28</v>
      </c>
      <c r="H199" s="13"/>
      <c r="I199" s="17"/>
      <c r="J199" s="28">
        <f>ROUND(J198*0.2,1)</f>
        <v>979.4</v>
      </c>
      <c r="K199" s="28">
        <f>ROUND(K198*0.2,1)</f>
        <v>930.4</v>
      </c>
      <c r="L199" s="28">
        <f>ROUND(L198*0.2,1)</f>
        <v>837.4</v>
      </c>
    </row>
    <row r="200" ht="140" customHeight="1" spans="1:12">
      <c r="A200" s="17">
        <v>88</v>
      </c>
      <c r="B200" s="17" t="s">
        <v>136</v>
      </c>
      <c r="C200" s="17" t="s">
        <v>595</v>
      </c>
      <c r="D200" s="13" t="s">
        <v>596</v>
      </c>
      <c r="E200" s="13" t="s">
        <v>597</v>
      </c>
      <c r="F200" s="13" t="s">
        <v>598</v>
      </c>
      <c r="G200" s="17" t="s">
        <v>28</v>
      </c>
      <c r="H200" s="13"/>
      <c r="I200" s="17">
        <v>8320</v>
      </c>
      <c r="J200" s="28">
        <f>ROUND(I200*0.9,1)</f>
        <v>7488</v>
      </c>
      <c r="K200" s="28">
        <f t="shared" si="14"/>
        <v>7113.6</v>
      </c>
      <c r="L200" s="28">
        <f t="shared" si="15"/>
        <v>6402.2</v>
      </c>
    </row>
    <row r="201" ht="97" customHeight="1" spans="1:12">
      <c r="A201" s="17"/>
      <c r="B201" s="17" t="s">
        <v>136</v>
      </c>
      <c r="C201" s="17" t="s">
        <v>599</v>
      </c>
      <c r="D201" s="14" t="s">
        <v>600</v>
      </c>
      <c r="E201" s="13"/>
      <c r="F201" s="13"/>
      <c r="G201" s="17" t="s">
        <v>28</v>
      </c>
      <c r="H201" s="13"/>
      <c r="I201" s="17"/>
      <c r="J201" s="28">
        <f>ROUND(J200*0.2,1)</f>
        <v>1497.6</v>
      </c>
      <c r="K201" s="28">
        <f>ROUND(K200*0.2,1)</f>
        <v>1422.7</v>
      </c>
      <c r="L201" s="28">
        <f>ROUND(L200*0.2,1)</f>
        <v>1280.4</v>
      </c>
    </row>
    <row r="202" ht="140" customHeight="1" spans="1:12">
      <c r="A202" s="17">
        <v>89</v>
      </c>
      <c r="B202" s="17" t="s">
        <v>136</v>
      </c>
      <c r="C202" s="17" t="s">
        <v>601</v>
      </c>
      <c r="D202" s="13" t="s">
        <v>602</v>
      </c>
      <c r="E202" s="13" t="s">
        <v>603</v>
      </c>
      <c r="F202" s="13" t="s">
        <v>604</v>
      </c>
      <c r="G202" s="17" t="s">
        <v>28</v>
      </c>
      <c r="H202" s="13"/>
      <c r="I202" s="17">
        <v>10489</v>
      </c>
      <c r="J202" s="28">
        <f t="shared" si="13"/>
        <v>9440.1</v>
      </c>
      <c r="K202" s="28">
        <f t="shared" si="14"/>
        <v>8968.1</v>
      </c>
      <c r="L202" s="28">
        <f t="shared" si="15"/>
        <v>8071.3</v>
      </c>
    </row>
    <row r="203" ht="97" customHeight="1" spans="1:12">
      <c r="A203" s="17"/>
      <c r="B203" s="17" t="s">
        <v>136</v>
      </c>
      <c r="C203" s="17" t="s">
        <v>605</v>
      </c>
      <c r="D203" s="14" t="s">
        <v>606</v>
      </c>
      <c r="E203" s="13"/>
      <c r="F203" s="13"/>
      <c r="G203" s="17" t="s">
        <v>28</v>
      </c>
      <c r="H203" s="13"/>
      <c r="I203" s="17"/>
      <c r="J203" s="28">
        <f>ROUND(J202*0.2,1)</f>
        <v>1888</v>
      </c>
      <c r="K203" s="28">
        <f>ROUND(K202*0.2,1)</f>
        <v>1793.6</v>
      </c>
      <c r="L203" s="28">
        <f>ROUND(L202*0.2,1)</f>
        <v>1614.3</v>
      </c>
    </row>
    <row r="204" ht="140" customHeight="1" spans="1:12">
      <c r="A204" s="17">
        <v>90</v>
      </c>
      <c r="B204" s="17" t="s">
        <v>136</v>
      </c>
      <c r="C204" s="17" t="s">
        <v>607</v>
      </c>
      <c r="D204" s="13" t="s">
        <v>608</v>
      </c>
      <c r="E204" s="13" t="s">
        <v>609</v>
      </c>
      <c r="F204" s="13" t="s">
        <v>610</v>
      </c>
      <c r="G204" s="17" t="s">
        <v>28</v>
      </c>
      <c r="H204" s="13"/>
      <c r="I204" s="17">
        <v>9653</v>
      </c>
      <c r="J204" s="28">
        <f t="shared" si="13"/>
        <v>8687.7</v>
      </c>
      <c r="K204" s="28">
        <f t="shared" si="14"/>
        <v>8253.3</v>
      </c>
      <c r="L204" s="28">
        <f t="shared" si="15"/>
        <v>7428</v>
      </c>
    </row>
    <row r="205" ht="97" customHeight="1" spans="1:12">
      <c r="A205" s="17"/>
      <c r="B205" s="17" t="s">
        <v>136</v>
      </c>
      <c r="C205" s="17" t="s">
        <v>611</v>
      </c>
      <c r="D205" s="14" t="s">
        <v>612</v>
      </c>
      <c r="E205" s="13"/>
      <c r="F205" s="13"/>
      <c r="G205" s="17" t="s">
        <v>28</v>
      </c>
      <c r="H205" s="13"/>
      <c r="I205" s="17"/>
      <c r="J205" s="28">
        <f>ROUND(J204*0.2,1)</f>
        <v>1737.5</v>
      </c>
      <c r="K205" s="28">
        <f>ROUND(K204*0.2,1)</f>
        <v>1650.7</v>
      </c>
      <c r="L205" s="28">
        <f>ROUND(L204*0.2,1)</f>
        <v>1485.6</v>
      </c>
    </row>
    <row r="206" ht="97" customHeight="1" spans="1:12">
      <c r="A206" s="17"/>
      <c r="B206" s="17" t="s">
        <v>136</v>
      </c>
      <c r="C206" s="17" t="s">
        <v>613</v>
      </c>
      <c r="D206" s="13" t="s">
        <v>614</v>
      </c>
      <c r="E206" s="13"/>
      <c r="F206" s="13"/>
      <c r="G206" s="17" t="s">
        <v>28</v>
      </c>
      <c r="H206" s="13"/>
      <c r="I206" s="17">
        <v>9653</v>
      </c>
      <c r="J206" s="28">
        <f t="shared" si="13"/>
        <v>8687.7</v>
      </c>
      <c r="K206" s="28">
        <f t="shared" si="14"/>
        <v>8253.3</v>
      </c>
      <c r="L206" s="28">
        <f t="shared" si="15"/>
        <v>7428</v>
      </c>
    </row>
    <row r="207" ht="144" customHeight="1" spans="1:12">
      <c r="A207" s="17">
        <v>91</v>
      </c>
      <c r="B207" s="17" t="s">
        <v>136</v>
      </c>
      <c r="C207" s="17" t="s">
        <v>615</v>
      </c>
      <c r="D207" s="13" t="s">
        <v>616</v>
      </c>
      <c r="E207" s="13" t="s">
        <v>617</v>
      </c>
      <c r="F207" s="13" t="s">
        <v>618</v>
      </c>
      <c r="G207" s="17" t="s">
        <v>28</v>
      </c>
      <c r="H207" s="13"/>
      <c r="I207" s="17">
        <v>13050</v>
      </c>
      <c r="J207" s="28">
        <f t="shared" si="13"/>
        <v>11745</v>
      </c>
      <c r="K207" s="28">
        <f t="shared" si="14"/>
        <v>11157.8</v>
      </c>
      <c r="L207" s="28">
        <f t="shared" si="15"/>
        <v>10042</v>
      </c>
    </row>
    <row r="208" ht="75" customHeight="1" spans="1:12">
      <c r="A208" s="17"/>
      <c r="B208" s="17" t="s">
        <v>136</v>
      </c>
      <c r="C208" s="17" t="s">
        <v>619</v>
      </c>
      <c r="D208" s="14" t="s">
        <v>620</v>
      </c>
      <c r="E208" s="13"/>
      <c r="F208" s="13"/>
      <c r="G208" s="17" t="s">
        <v>28</v>
      </c>
      <c r="H208" s="13"/>
      <c r="I208" s="17"/>
      <c r="J208" s="28">
        <f>ROUND(J207*0.2,1)</f>
        <v>2349</v>
      </c>
      <c r="K208" s="28">
        <f>ROUND(K207*0.2,1)</f>
        <v>2231.6</v>
      </c>
      <c r="L208" s="28">
        <f>ROUND(L207*0.2,1)</f>
        <v>2008.4</v>
      </c>
    </row>
    <row r="209" ht="144" customHeight="1" spans="1:12">
      <c r="A209" s="17">
        <v>92</v>
      </c>
      <c r="B209" s="17" t="s">
        <v>136</v>
      </c>
      <c r="C209" s="17" t="s">
        <v>621</v>
      </c>
      <c r="D209" s="13" t="s">
        <v>622</v>
      </c>
      <c r="E209" s="13" t="s">
        <v>623</v>
      </c>
      <c r="F209" s="13" t="s">
        <v>624</v>
      </c>
      <c r="G209" s="17" t="s">
        <v>28</v>
      </c>
      <c r="H209" s="13"/>
      <c r="I209" s="17">
        <v>11648</v>
      </c>
      <c r="J209" s="28">
        <f t="shared" si="13"/>
        <v>10483.2</v>
      </c>
      <c r="K209" s="28">
        <f t="shared" si="14"/>
        <v>9959</v>
      </c>
      <c r="L209" s="28">
        <f t="shared" si="15"/>
        <v>8963.1</v>
      </c>
    </row>
    <row r="210" ht="78" customHeight="1" spans="1:12">
      <c r="A210" s="17"/>
      <c r="B210" s="17" t="s">
        <v>136</v>
      </c>
      <c r="C210" s="17" t="s">
        <v>625</v>
      </c>
      <c r="D210" s="14" t="s">
        <v>626</v>
      </c>
      <c r="E210" s="13"/>
      <c r="F210" s="13"/>
      <c r="G210" s="17" t="s">
        <v>28</v>
      </c>
      <c r="H210" s="13"/>
      <c r="I210" s="17"/>
      <c r="J210" s="28">
        <f>ROUND(J209*0.2,1)</f>
        <v>2096.6</v>
      </c>
      <c r="K210" s="28">
        <f>ROUND(K209*0.2,1)</f>
        <v>1991.8</v>
      </c>
      <c r="L210" s="28">
        <f>ROUND(L209*0.2,1)</f>
        <v>1792.6</v>
      </c>
    </row>
    <row r="211" ht="111" customHeight="1" spans="1:12">
      <c r="A211" s="17">
        <v>93</v>
      </c>
      <c r="B211" s="17" t="s">
        <v>136</v>
      </c>
      <c r="C211" s="17" t="s">
        <v>627</v>
      </c>
      <c r="D211" s="13" t="s">
        <v>628</v>
      </c>
      <c r="E211" s="13" t="s">
        <v>629</v>
      </c>
      <c r="F211" s="13" t="s">
        <v>630</v>
      </c>
      <c r="G211" s="17" t="s">
        <v>28</v>
      </c>
      <c r="H211" s="13"/>
      <c r="I211" s="17">
        <v>9653</v>
      </c>
      <c r="J211" s="28">
        <f t="shared" si="13"/>
        <v>8687.7</v>
      </c>
      <c r="K211" s="28">
        <f t="shared" si="14"/>
        <v>8253.3</v>
      </c>
      <c r="L211" s="28">
        <f t="shared" si="15"/>
        <v>7428</v>
      </c>
    </row>
    <row r="212" ht="97" customHeight="1" spans="1:12">
      <c r="A212" s="17"/>
      <c r="B212" s="17" t="s">
        <v>136</v>
      </c>
      <c r="C212" s="17" t="s">
        <v>631</v>
      </c>
      <c r="D212" s="14" t="s">
        <v>632</v>
      </c>
      <c r="E212" s="13"/>
      <c r="F212" s="13"/>
      <c r="G212" s="17" t="s">
        <v>28</v>
      </c>
      <c r="H212" s="13"/>
      <c r="I212" s="17"/>
      <c r="J212" s="28">
        <f>ROUND(J211*0.2,1)</f>
        <v>1737.5</v>
      </c>
      <c r="K212" s="28">
        <f>ROUND(K211*0.2,1)</f>
        <v>1650.7</v>
      </c>
      <c r="L212" s="28">
        <f>ROUND(L211*0.2,1)</f>
        <v>1485.6</v>
      </c>
    </row>
    <row r="213" ht="144" customHeight="1" spans="1:12">
      <c r="A213" s="17">
        <v>94</v>
      </c>
      <c r="B213" s="17" t="s">
        <v>136</v>
      </c>
      <c r="C213" s="17" t="s">
        <v>633</v>
      </c>
      <c r="D213" s="13" t="s">
        <v>634</v>
      </c>
      <c r="E213" s="13" t="s">
        <v>635</v>
      </c>
      <c r="F213" s="13" t="s">
        <v>636</v>
      </c>
      <c r="G213" s="17" t="s">
        <v>28</v>
      </c>
      <c r="H213" s="13"/>
      <c r="I213" s="17">
        <v>12251</v>
      </c>
      <c r="J213" s="28">
        <f t="shared" si="13"/>
        <v>11025.9</v>
      </c>
      <c r="K213" s="28">
        <f t="shared" si="14"/>
        <v>10474.6</v>
      </c>
      <c r="L213" s="28">
        <f t="shared" si="15"/>
        <v>9427.1</v>
      </c>
    </row>
    <row r="214" ht="97" customHeight="1" spans="1:12">
      <c r="A214" s="17"/>
      <c r="B214" s="17" t="s">
        <v>136</v>
      </c>
      <c r="C214" s="17" t="s">
        <v>637</v>
      </c>
      <c r="D214" s="14" t="s">
        <v>638</v>
      </c>
      <c r="E214" s="13"/>
      <c r="F214" s="13"/>
      <c r="G214" s="17" t="s">
        <v>28</v>
      </c>
      <c r="H214" s="13"/>
      <c r="I214" s="17"/>
      <c r="J214" s="28">
        <f>ROUND(J213*0.2,1)</f>
        <v>2205.2</v>
      </c>
      <c r="K214" s="28">
        <f>ROUND(K213*0.2,1)</f>
        <v>2094.9</v>
      </c>
      <c r="L214" s="28">
        <f>ROUND(L213*0.2,1)</f>
        <v>1885.4</v>
      </c>
    </row>
    <row r="215" ht="144" customHeight="1" spans="1:12">
      <c r="A215" s="17">
        <v>95</v>
      </c>
      <c r="B215" s="17" t="s">
        <v>136</v>
      </c>
      <c r="C215" s="17" t="s">
        <v>639</v>
      </c>
      <c r="D215" s="13" t="s">
        <v>640</v>
      </c>
      <c r="E215" s="13" t="s">
        <v>641</v>
      </c>
      <c r="F215" s="13" t="s">
        <v>636</v>
      </c>
      <c r="G215" s="17" t="s">
        <v>28</v>
      </c>
      <c r="H215" s="13"/>
      <c r="I215" s="17">
        <v>18213</v>
      </c>
      <c r="J215" s="28">
        <f t="shared" si="13"/>
        <v>16391.7</v>
      </c>
      <c r="K215" s="28">
        <f t="shared" si="14"/>
        <v>15572.1</v>
      </c>
      <c r="L215" s="28">
        <f t="shared" si="15"/>
        <v>14014.9</v>
      </c>
    </row>
    <row r="216" ht="97" customHeight="1" spans="1:12">
      <c r="A216" s="17"/>
      <c r="B216" s="17" t="s">
        <v>136</v>
      </c>
      <c r="C216" s="17" t="s">
        <v>642</v>
      </c>
      <c r="D216" s="14" t="s">
        <v>643</v>
      </c>
      <c r="E216" s="13"/>
      <c r="F216" s="13"/>
      <c r="G216" s="17" t="s">
        <v>28</v>
      </c>
      <c r="H216" s="13"/>
      <c r="I216" s="17"/>
      <c r="J216" s="28">
        <f>ROUND(J215*0.2,1)</f>
        <v>3278.3</v>
      </c>
      <c r="K216" s="28">
        <f>ROUND(K215*0.2,1)</f>
        <v>3114.4</v>
      </c>
      <c r="L216" s="28">
        <f>ROUND(L215*0.2,1)</f>
        <v>2803</v>
      </c>
    </row>
    <row r="217" ht="97" customHeight="1" spans="1:12">
      <c r="A217" s="17"/>
      <c r="B217" s="17" t="s">
        <v>136</v>
      </c>
      <c r="C217" s="17" t="s">
        <v>644</v>
      </c>
      <c r="D217" s="13" t="s">
        <v>645</v>
      </c>
      <c r="E217" s="13"/>
      <c r="F217" s="13"/>
      <c r="G217" s="17" t="s">
        <v>28</v>
      </c>
      <c r="H217" s="13"/>
      <c r="I217" s="17">
        <v>1821</v>
      </c>
      <c r="J217" s="28">
        <f t="shared" si="13"/>
        <v>1638.9</v>
      </c>
      <c r="K217" s="28">
        <f t="shared" si="14"/>
        <v>1557</v>
      </c>
      <c r="L217" s="28">
        <f t="shared" si="15"/>
        <v>1401.3</v>
      </c>
    </row>
    <row r="218" ht="146" customHeight="1" spans="1:12">
      <c r="A218" s="17">
        <v>96</v>
      </c>
      <c r="B218" s="17" t="s">
        <v>136</v>
      </c>
      <c r="C218" s="17" t="s">
        <v>646</v>
      </c>
      <c r="D218" s="13" t="s">
        <v>647</v>
      </c>
      <c r="E218" s="13" t="s">
        <v>648</v>
      </c>
      <c r="F218" s="13" t="s">
        <v>636</v>
      </c>
      <c r="G218" s="17" t="s">
        <v>28</v>
      </c>
      <c r="H218" s="13"/>
      <c r="I218" s="17">
        <v>14407</v>
      </c>
      <c r="J218" s="28">
        <f t="shared" si="13"/>
        <v>12966.3</v>
      </c>
      <c r="K218" s="28">
        <f t="shared" si="14"/>
        <v>12318</v>
      </c>
      <c r="L218" s="28">
        <f t="shared" si="15"/>
        <v>11086.2</v>
      </c>
    </row>
    <row r="219" ht="72" customHeight="1" spans="1:12">
      <c r="A219" s="17"/>
      <c r="B219" s="17" t="s">
        <v>136</v>
      </c>
      <c r="C219" s="17" t="s">
        <v>649</v>
      </c>
      <c r="D219" s="14" t="s">
        <v>650</v>
      </c>
      <c r="E219" s="13"/>
      <c r="F219" s="13"/>
      <c r="G219" s="17" t="s">
        <v>28</v>
      </c>
      <c r="H219" s="13"/>
      <c r="I219" s="17"/>
      <c r="J219" s="28">
        <f>ROUND(J218*0.2,1)</f>
        <v>2593.3</v>
      </c>
      <c r="K219" s="28">
        <f>ROUND(K218*0.2,1)</f>
        <v>2463.6</v>
      </c>
      <c r="L219" s="28">
        <f>ROUND(L218*0.2,1)</f>
        <v>2217.2</v>
      </c>
    </row>
    <row r="220" ht="81" customHeight="1" spans="1:12">
      <c r="A220" s="17"/>
      <c r="B220" s="17" t="s">
        <v>136</v>
      </c>
      <c r="C220" s="17" t="s">
        <v>651</v>
      </c>
      <c r="D220" s="13" t="s">
        <v>652</v>
      </c>
      <c r="E220" s="13"/>
      <c r="F220" s="13"/>
      <c r="G220" s="17" t="s">
        <v>28</v>
      </c>
      <c r="H220" s="13"/>
      <c r="I220" s="17">
        <v>1441</v>
      </c>
      <c r="J220" s="28">
        <f t="shared" si="13"/>
        <v>1296.9</v>
      </c>
      <c r="K220" s="28">
        <f t="shared" si="14"/>
        <v>1232.1</v>
      </c>
      <c r="L220" s="28">
        <f t="shared" si="15"/>
        <v>1108.9</v>
      </c>
    </row>
    <row r="221" ht="146" customHeight="1" spans="1:12">
      <c r="A221" s="17">
        <v>97</v>
      </c>
      <c r="B221" s="17" t="s">
        <v>136</v>
      </c>
      <c r="C221" s="17" t="s">
        <v>653</v>
      </c>
      <c r="D221" s="13" t="s">
        <v>654</v>
      </c>
      <c r="E221" s="13" t="s">
        <v>655</v>
      </c>
      <c r="F221" s="13" t="s">
        <v>636</v>
      </c>
      <c r="G221" s="17" t="s">
        <v>28</v>
      </c>
      <c r="H221" s="13"/>
      <c r="I221" s="17">
        <v>9945</v>
      </c>
      <c r="J221" s="28">
        <f t="shared" si="13"/>
        <v>8950.5</v>
      </c>
      <c r="K221" s="28">
        <f t="shared" si="14"/>
        <v>8503</v>
      </c>
      <c r="L221" s="28">
        <f t="shared" si="15"/>
        <v>7652.7</v>
      </c>
    </row>
    <row r="222" ht="97" customHeight="1" spans="1:12">
      <c r="A222" s="17"/>
      <c r="B222" s="17" t="s">
        <v>136</v>
      </c>
      <c r="C222" s="17" t="s">
        <v>656</v>
      </c>
      <c r="D222" s="14" t="s">
        <v>657</v>
      </c>
      <c r="E222" s="13"/>
      <c r="F222" s="13"/>
      <c r="G222" s="17" t="s">
        <v>28</v>
      </c>
      <c r="H222" s="13"/>
      <c r="I222" s="17"/>
      <c r="J222" s="28">
        <f>ROUND(J221*0.2,1)</f>
        <v>1790.1</v>
      </c>
      <c r="K222" s="28">
        <f>ROUND(K221*0.2,1)</f>
        <v>1700.6</v>
      </c>
      <c r="L222" s="28">
        <f>ROUND(L221*0.2,1)</f>
        <v>1530.5</v>
      </c>
    </row>
    <row r="223" ht="146" customHeight="1" spans="1:12">
      <c r="A223" s="17">
        <v>98</v>
      </c>
      <c r="B223" s="17" t="s">
        <v>136</v>
      </c>
      <c r="C223" s="17" t="s">
        <v>658</v>
      </c>
      <c r="D223" s="13" t="s">
        <v>659</v>
      </c>
      <c r="E223" s="13" t="s">
        <v>660</v>
      </c>
      <c r="F223" s="13" t="s">
        <v>661</v>
      </c>
      <c r="G223" s="17" t="s">
        <v>28</v>
      </c>
      <c r="H223" s="13"/>
      <c r="I223" s="17">
        <v>11639</v>
      </c>
      <c r="J223" s="28">
        <f t="shared" si="13"/>
        <v>10475.1</v>
      </c>
      <c r="K223" s="28">
        <f t="shared" si="14"/>
        <v>9951.3</v>
      </c>
      <c r="L223" s="28">
        <f t="shared" si="15"/>
        <v>8956.2</v>
      </c>
    </row>
    <row r="224" ht="81" customHeight="1" spans="1:12">
      <c r="A224" s="17"/>
      <c r="B224" s="17" t="s">
        <v>136</v>
      </c>
      <c r="C224" s="17" t="s">
        <v>662</v>
      </c>
      <c r="D224" s="14" t="s">
        <v>663</v>
      </c>
      <c r="E224" s="13"/>
      <c r="F224" s="13"/>
      <c r="G224" s="17" t="s">
        <v>28</v>
      </c>
      <c r="H224" s="13"/>
      <c r="I224" s="17"/>
      <c r="J224" s="28">
        <f>ROUND(J223*0.2,1)</f>
        <v>2095</v>
      </c>
      <c r="K224" s="28">
        <f>ROUND(K223*0.2,1)</f>
        <v>1990.3</v>
      </c>
      <c r="L224" s="28">
        <f>ROUND(L223*0.2,1)</f>
        <v>1791.2</v>
      </c>
    </row>
    <row r="225" ht="81" customHeight="1" spans="1:12">
      <c r="A225" s="17"/>
      <c r="B225" s="17" t="s">
        <v>136</v>
      </c>
      <c r="C225" s="17" t="s">
        <v>664</v>
      </c>
      <c r="D225" s="13" t="s">
        <v>665</v>
      </c>
      <c r="E225" s="13"/>
      <c r="F225" s="13"/>
      <c r="G225" s="17" t="s">
        <v>28</v>
      </c>
      <c r="H225" s="13"/>
      <c r="I225" s="17">
        <v>1164</v>
      </c>
      <c r="J225" s="28">
        <f t="shared" si="13"/>
        <v>1047.6</v>
      </c>
      <c r="K225" s="28">
        <f t="shared" si="14"/>
        <v>995.2</v>
      </c>
      <c r="L225" s="28">
        <f t="shared" si="15"/>
        <v>895.7</v>
      </c>
    </row>
    <row r="226" ht="81" customHeight="1" spans="1:12">
      <c r="A226" s="17"/>
      <c r="B226" s="17" t="s">
        <v>136</v>
      </c>
      <c r="C226" s="17" t="s">
        <v>666</v>
      </c>
      <c r="D226" s="13" t="s">
        <v>667</v>
      </c>
      <c r="E226" s="13"/>
      <c r="F226" s="13"/>
      <c r="G226" s="17" t="s">
        <v>28</v>
      </c>
      <c r="H226" s="13"/>
      <c r="I226" s="17">
        <v>2328</v>
      </c>
      <c r="J226" s="28">
        <f t="shared" si="13"/>
        <v>2095.2</v>
      </c>
      <c r="K226" s="28">
        <f t="shared" si="14"/>
        <v>1990.4</v>
      </c>
      <c r="L226" s="28">
        <f t="shared" si="15"/>
        <v>1791.4</v>
      </c>
    </row>
    <row r="227" ht="146" customHeight="1" spans="1:12">
      <c r="A227" s="17">
        <v>99</v>
      </c>
      <c r="B227" s="17" t="s">
        <v>136</v>
      </c>
      <c r="C227" s="17" t="s">
        <v>668</v>
      </c>
      <c r="D227" s="13" t="s">
        <v>669</v>
      </c>
      <c r="E227" s="13" t="s">
        <v>670</v>
      </c>
      <c r="F227" s="13" t="s">
        <v>671</v>
      </c>
      <c r="G227" s="17" t="s">
        <v>28</v>
      </c>
      <c r="H227" s="13"/>
      <c r="I227" s="17">
        <v>12803</v>
      </c>
      <c r="J227" s="28">
        <f t="shared" si="13"/>
        <v>11522.7</v>
      </c>
      <c r="K227" s="28">
        <f t="shared" si="14"/>
        <v>10946.6</v>
      </c>
      <c r="L227" s="28">
        <f t="shared" si="15"/>
        <v>9851.9</v>
      </c>
    </row>
    <row r="228" ht="97" customHeight="1" spans="1:12">
      <c r="A228" s="17"/>
      <c r="B228" s="17" t="s">
        <v>136</v>
      </c>
      <c r="C228" s="17" t="s">
        <v>672</v>
      </c>
      <c r="D228" s="14" t="s">
        <v>673</v>
      </c>
      <c r="E228" s="13"/>
      <c r="F228" s="13"/>
      <c r="G228" s="17" t="s">
        <v>28</v>
      </c>
      <c r="H228" s="13"/>
      <c r="I228" s="17"/>
      <c r="J228" s="28">
        <f>ROUND(J227*0.2,1)</f>
        <v>2304.5</v>
      </c>
      <c r="K228" s="28">
        <f>ROUND(K227*0.2,1)</f>
        <v>2189.3</v>
      </c>
      <c r="L228" s="28">
        <f>ROUND(L227*0.2,1)</f>
        <v>1970.4</v>
      </c>
    </row>
    <row r="229" ht="140" customHeight="1" spans="1:12">
      <c r="A229" s="17">
        <v>100</v>
      </c>
      <c r="B229" s="17" t="s">
        <v>136</v>
      </c>
      <c r="C229" s="17" t="s">
        <v>674</v>
      </c>
      <c r="D229" s="13" t="s">
        <v>675</v>
      </c>
      <c r="E229" s="13" t="s">
        <v>676</v>
      </c>
      <c r="F229" s="13" t="s">
        <v>661</v>
      </c>
      <c r="G229" s="17" t="s">
        <v>28</v>
      </c>
      <c r="H229" s="13"/>
      <c r="I229" s="17">
        <v>12623</v>
      </c>
      <c r="J229" s="28">
        <f t="shared" si="13"/>
        <v>11360.7</v>
      </c>
      <c r="K229" s="28">
        <f t="shared" si="14"/>
        <v>10792.7</v>
      </c>
      <c r="L229" s="28">
        <f t="shared" si="15"/>
        <v>9713.4</v>
      </c>
    </row>
    <row r="230" ht="75" customHeight="1" spans="1:12">
      <c r="A230" s="17"/>
      <c r="B230" s="17" t="s">
        <v>136</v>
      </c>
      <c r="C230" s="17" t="s">
        <v>677</v>
      </c>
      <c r="D230" s="14" t="s">
        <v>678</v>
      </c>
      <c r="E230" s="13"/>
      <c r="F230" s="13"/>
      <c r="G230" s="17" t="s">
        <v>28</v>
      </c>
      <c r="H230" s="13"/>
      <c r="I230" s="17"/>
      <c r="J230" s="28">
        <f>ROUND(J229*0.2,1)</f>
        <v>2272.1</v>
      </c>
      <c r="K230" s="28">
        <f>ROUND(K229*0.2,1)</f>
        <v>2158.5</v>
      </c>
      <c r="L230" s="28">
        <f>ROUND(L229*0.2,1)</f>
        <v>1942.7</v>
      </c>
    </row>
    <row r="231" ht="75" customHeight="1" spans="1:12">
      <c r="A231" s="17"/>
      <c r="B231" s="17" t="s">
        <v>136</v>
      </c>
      <c r="C231" s="17" t="s">
        <v>679</v>
      </c>
      <c r="D231" s="13" t="s">
        <v>680</v>
      </c>
      <c r="E231" s="13"/>
      <c r="F231" s="13"/>
      <c r="G231" s="17" t="s">
        <v>28</v>
      </c>
      <c r="H231" s="13"/>
      <c r="I231" s="17">
        <v>1262</v>
      </c>
      <c r="J231" s="28">
        <f t="shared" ref="J230:J293" si="16">ROUND(I231*0.9,1)</f>
        <v>1135.8</v>
      </c>
      <c r="K231" s="28">
        <f t="shared" ref="K230:K293" si="17">ROUND(J231*0.95,1)</f>
        <v>1079</v>
      </c>
      <c r="L231" s="28">
        <f t="shared" ref="L230:L293" si="18">ROUND(K231*0.9,1)</f>
        <v>971.1</v>
      </c>
    </row>
    <row r="232" ht="75" customHeight="1" spans="1:12">
      <c r="A232" s="17"/>
      <c r="B232" s="17" t="s">
        <v>136</v>
      </c>
      <c r="C232" s="17" t="s">
        <v>681</v>
      </c>
      <c r="D232" s="13" t="s">
        <v>682</v>
      </c>
      <c r="E232" s="13"/>
      <c r="F232" s="13"/>
      <c r="G232" s="17" t="s">
        <v>28</v>
      </c>
      <c r="H232" s="13"/>
      <c r="I232" s="17">
        <v>2525</v>
      </c>
      <c r="J232" s="28">
        <f t="shared" si="16"/>
        <v>2272.5</v>
      </c>
      <c r="K232" s="28">
        <f t="shared" si="17"/>
        <v>2158.9</v>
      </c>
      <c r="L232" s="28">
        <f t="shared" si="18"/>
        <v>1943</v>
      </c>
    </row>
    <row r="233" ht="140" customHeight="1" spans="1:12">
      <c r="A233" s="17">
        <v>101</v>
      </c>
      <c r="B233" s="17" t="s">
        <v>136</v>
      </c>
      <c r="C233" s="17" t="s">
        <v>683</v>
      </c>
      <c r="D233" s="13" t="s">
        <v>684</v>
      </c>
      <c r="E233" s="13" t="s">
        <v>685</v>
      </c>
      <c r="F233" s="13" t="s">
        <v>661</v>
      </c>
      <c r="G233" s="17" t="s">
        <v>28</v>
      </c>
      <c r="H233" s="13"/>
      <c r="I233" s="17">
        <v>12623</v>
      </c>
      <c r="J233" s="28">
        <f t="shared" si="16"/>
        <v>11360.7</v>
      </c>
      <c r="K233" s="28">
        <f t="shared" si="17"/>
        <v>10792.7</v>
      </c>
      <c r="L233" s="28">
        <f t="shared" si="18"/>
        <v>9713.4</v>
      </c>
    </row>
    <row r="234" ht="97" customHeight="1" spans="1:12">
      <c r="A234" s="17"/>
      <c r="B234" s="17" t="s">
        <v>136</v>
      </c>
      <c r="C234" s="17" t="s">
        <v>686</v>
      </c>
      <c r="D234" s="14" t="s">
        <v>687</v>
      </c>
      <c r="E234" s="13"/>
      <c r="F234" s="13"/>
      <c r="G234" s="17" t="s">
        <v>28</v>
      </c>
      <c r="H234" s="13"/>
      <c r="I234" s="17"/>
      <c r="J234" s="28">
        <f>ROUND(J233*0.2,1)</f>
        <v>2272.1</v>
      </c>
      <c r="K234" s="28">
        <f>ROUND(K233*0.2,1)</f>
        <v>2158.5</v>
      </c>
      <c r="L234" s="28">
        <f>ROUND(L233*0.2,1)</f>
        <v>1942.7</v>
      </c>
    </row>
    <row r="235" ht="140" customHeight="1" spans="1:12">
      <c r="A235" s="17">
        <v>102</v>
      </c>
      <c r="B235" s="17" t="s">
        <v>136</v>
      </c>
      <c r="C235" s="17" t="s">
        <v>688</v>
      </c>
      <c r="D235" s="13" t="s">
        <v>689</v>
      </c>
      <c r="E235" s="13" t="s">
        <v>690</v>
      </c>
      <c r="F235" s="13" t="s">
        <v>661</v>
      </c>
      <c r="G235" s="17" t="s">
        <v>28</v>
      </c>
      <c r="H235" s="13"/>
      <c r="I235" s="17">
        <v>9945</v>
      </c>
      <c r="J235" s="28">
        <f t="shared" si="16"/>
        <v>8950.5</v>
      </c>
      <c r="K235" s="28">
        <f t="shared" si="17"/>
        <v>8503</v>
      </c>
      <c r="L235" s="28">
        <f t="shared" si="18"/>
        <v>7652.7</v>
      </c>
    </row>
    <row r="236" ht="72" customHeight="1" spans="1:12">
      <c r="A236" s="17"/>
      <c r="B236" s="17" t="s">
        <v>136</v>
      </c>
      <c r="C236" s="17" t="s">
        <v>691</v>
      </c>
      <c r="D236" s="14" t="s">
        <v>692</v>
      </c>
      <c r="E236" s="13"/>
      <c r="F236" s="13"/>
      <c r="G236" s="17" t="s">
        <v>28</v>
      </c>
      <c r="H236" s="13"/>
      <c r="I236" s="17"/>
      <c r="J236" s="28">
        <f>ROUND(J235*0.2,1)</f>
        <v>1790.1</v>
      </c>
      <c r="K236" s="28">
        <f>ROUND(K235*0.2,1)</f>
        <v>1700.6</v>
      </c>
      <c r="L236" s="28">
        <f>ROUND(L235*0.2,1)</f>
        <v>1530.5</v>
      </c>
    </row>
    <row r="237" ht="140" customHeight="1" spans="1:12">
      <c r="A237" s="17">
        <v>103</v>
      </c>
      <c r="B237" s="17" t="s">
        <v>136</v>
      </c>
      <c r="C237" s="17" t="s">
        <v>693</v>
      </c>
      <c r="D237" s="13" t="s">
        <v>694</v>
      </c>
      <c r="E237" s="13" t="s">
        <v>695</v>
      </c>
      <c r="F237" s="13" t="s">
        <v>696</v>
      </c>
      <c r="G237" s="17" t="s">
        <v>28</v>
      </c>
      <c r="H237" s="13"/>
      <c r="I237" s="17">
        <v>9360</v>
      </c>
      <c r="J237" s="28">
        <f t="shared" si="16"/>
        <v>8424</v>
      </c>
      <c r="K237" s="28">
        <f t="shared" si="17"/>
        <v>8002.8</v>
      </c>
      <c r="L237" s="28">
        <f t="shared" si="18"/>
        <v>7202.5</v>
      </c>
    </row>
    <row r="238" ht="72" customHeight="1" spans="1:12">
      <c r="A238" s="17"/>
      <c r="B238" s="17" t="s">
        <v>136</v>
      </c>
      <c r="C238" s="17" t="s">
        <v>697</v>
      </c>
      <c r="D238" s="14" t="s">
        <v>698</v>
      </c>
      <c r="E238" s="13"/>
      <c r="F238" s="13"/>
      <c r="G238" s="17" t="s">
        <v>28</v>
      </c>
      <c r="H238" s="13"/>
      <c r="I238" s="17"/>
      <c r="J238" s="28">
        <f>ROUND(J237*0.2,1)</f>
        <v>1684.8</v>
      </c>
      <c r="K238" s="28">
        <f>ROUND(K237*0.2,1)</f>
        <v>1600.6</v>
      </c>
      <c r="L238" s="28">
        <f>ROUND(L237*0.2,1)</f>
        <v>1440.5</v>
      </c>
    </row>
    <row r="239" ht="140" customHeight="1" spans="1:12">
      <c r="A239" s="17">
        <v>104</v>
      </c>
      <c r="B239" s="17" t="s">
        <v>136</v>
      </c>
      <c r="C239" s="17" t="s">
        <v>699</v>
      </c>
      <c r="D239" s="13" t="s">
        <v>700</v>
      </c>
      <c r="E239" s="13" t="s">
        <v>701</v>
      </c>
      <c r="F239" s="13" t="s">
        <v>702</v>
      </c>
      <c r="G239" s="17" t="s">
        <v>28</v>
      </c>
      <c r="H239" s="13"/>
      <c r="I239" s="17">
        <v>11798</v>
      </c>
      <c r="J239" s="28">
        <f t="shared" si="16"/>
        <v>10618.2</v>
      </c>
      <c r="K239" s="28">
        <f t="shared" si="17"/>
        <v>10087.3</v>
      </c>
      <c r="L239" s="28">
        <f t="shared" si="18"/>
        <v>9078.6</v>
      </c>
    </row>
    <row r="240" ht="75" customHeight="1" spans="1:12">
      <c r="A240" s="17"/>
      <c r="B240" s="17" t="s">
        <v>136</v>
      </c>
      <c r="C240" s="17" t="s">
        <v>703</v>
      </c>
      <c r="D240" s="14" t="s">
        <v>704</v>
      </c>
      <c r="E240" s="13"/>
      <c r="F240" s="13"/>
      <c r="G240" s="17" t="s">
        <v>28</v>
      </c>
      <c r="H240" s="13"/>
      <c r="I240" s="17"/>
      <c r="J240" s="28">
        <f>ROUND(J239*0.2,1)</f>
        <v>2123.6</v>
      </c>
      <c r="K240" s="28">
        <f>ROUND(K239*0.2,1)</f>
        <v>2017.5</v>
      </c>
      <c r="L240" s="28">
        <f>ROUND(L239*0.2,1)</f>
        <v>1815.7</v>
      </c>
    </row>
    <row r="241" ht="135" customHeight="1" spans="1:12">
      <c r="A241" s="17">
        <v>105</v>
      </c>
      <c r="B241" s="17" t="s">
        <v>136</v>
      </c>
      <c r="C241" s="17" t="s">
        <v>705</v>
      </c>
      <c r="D241" s="13" t="s">
        <v>706</v>
      </c>
      <c r="E241" s="13" t="s">
        <v>707</v>
      </c>
      <c r="F241" s="13" t="s">
        <v>708</v>
      </c>
      <c r="G241" s="17" t="s">
        <v>28</v>
      </c>
      <c r="H241" s="13"/>
      <c r="I241" s="17">
        <v>6258</v>
      </c>
      <c r="J241" s="28">
        <f t="shared" si="16"/>
        <v>5632.2</v>
      </c>
      <c r="K241" s="28">
        <f t="shared" si="17"/>
        <v>5350.6</v>
      </c>
      <c r="L241" s="28">
        <f t="shared" si="18"/>
        <v>4815.5</v>
      </c>
    </row>
    <row r="242" ht="97" customHeight="1" spans="1:12">
      <c r="A242" s="17"/>
      <c r="B242" s="17" t="s">
        <v>136</v>
      </c>
      <c r="C242" s="17" t="s">
        <v>709</v>
      </c>
      <c r="D242" s="14" t="s">
        <v>710</v>
      </c>
      <c r="E242" s="13"/>
      <c r="F242" s="13"/>
      <c r="G242" s="17" t="s">
        <v>28</v>
      </c>
      <c r="H242" s="13"/>
      <c r="I242" s="17"/>
      <c r="J242" s="28">
        <f>ROUND(J241*0.2,1)</f>
        <v>1126.4</v>
      </c>
      <c r="K242" s="28">
        <f>ROUND(K241*0.2,1)</f>
        <v>1070.1</v>
      </c>
      <c r="L242" s="28">
        <f>ROUND(L241*0.2,1)</f>
        <v>963.1</v>
      </c>
    </row>
    <row r="243" ht="97" customHeight="1" spans="1:12">
      <c r="A243" s="17"/>
      <c r="B243" s="17" t="s">
        <v>136</v>
      </c>
      <c r="C243" s="17" t="s">
        <v>711</v>
      </c>
      <c r="D243" s="13" t="s">
        <v>712</v>
      </c>
      <c r="E243" s="13"/>
      <c r="F243" s="13"/>
      <c r="G243" s="17" t="s">
        <v>28</v>
      </c>
      <c r="H243" s="13"/>
      <c r="I243" s="17">
        <v>3395</v>
      </c>
      <c r="J243" s="28">
        <f t="shared" si="16"/>
        <v>3055.5</v>
      </c>
      <c r="K243" s="28">
        <f t="shared" si="17"/>
        <v>2902.7</v>
      </c>
      <c r="L243" s="28">
        <f t="shared" si="18"/>
        <v>2612.4</v>
      </c>
    </row>
    <row r="244" ht="135" customHeight="1" spans="1:12">
      <c r="A244" s="17">
        <v>106</v>
      </c>
      <c r="B244" s="17" t="s">
        <v>136</v>
      </c>
      <c r="C244" s="17" t="s">
        <v>713</v>
      </c>
      <c r="D244" s="13" t="s">
        <v>714</v>
      </c>
      <c r="E244" s="13" t="s">
        <v>715</v>
      </c>
      <c r="F244" s="13" t="s">
        <v>716</v>
      </c>
      <c r="G244" s="17" t="s">
        <v>28</v>
      </c>
      <c r="H244" s="13"/>
      <c r="I244" s="17">
        <v>9677</v>
      </c>
      <c r="J244" s="28">
        <f t="shared" si="16"/>
        <v>8709.3</v>
      </c>
      <c r="K244" s="28">
        <f t="shared" si="17"/>
        <v>8273.8</v>
      </c>
      <c r="L244" s="28">
        <f t="shared" si="18"/>
        <v>7446.4</v>
      </c>
    </row>
    <row r="245" ht="97" customHeight="1" spans="1:12">
      <c r="A245" s="17"/>
      <c r="B245" s="17" t="s">
        <v>136</v>
      </c>
      <c r="C245" s="17" t="s">
        <v>717</v>
      </c>
      <c r="D245" s="14" t="s">
        <v>718</v>
      </c>
      <c r="E245" s="13"/>
      <c r="F245" s="13"/>
      <c r="G245" s="17" t="s">
        <v>28</v>
      </c>
      <c r="H245" s="35"/>
      <c r="I245" s="17"/>
      <c r="J245" s="28">
        <f>ROUND(J244*0.2,1)</f>
        <v>1741.9</v>
      </c>
      <c r="K245" s="28">
        <f>ROUND(K244*0.2,1)</f>
        <v>1654.8</v>
      </c>
      <c r="L245" s="28">
        <f>ROUND(L244*0.2,1)</f>
        <v>1489.3</v>
      </c>
    </row>
    <row r="246" ht="135" customHeight="1" spans="1:12">
      <c r="A246" s="17">
        <v>107</v>
      </c>
      <c r="B246" s="17" t="s">
        <v>136</v>
      </c>
      <c r="C246" s="17" t="s">
        <v>719</v>
      </c>
      <c r="D246" s="13" t="s">
        <v>720</v>
      </c>
      <c r="E246" s="13" t="s">
        <v>721</v>
      </c>
      <c r="F246" s="13" t="s">
        <v>722</v>
      </c>
      <c r="G246" s="17" t="s">
        <v>28</v>
      </c>
      <c r="H246" s="35"/>
      <c r="I246" s="17">
        <v>11700</v>
      </c>
      <c r="J246" s="28">
        <f t="shared" si="16"/>
        <v>10530</v>
      </c>
      <c r="K246" s="28">
        <f t="shared" si="17"/>
        <v>10003.5</v>
      </c>
      <c r="L246" s="28">
        <f t="shared" si="18"/>
        <v>9003.2</v>
      </c>
    </row>
    <row r="247" ht="75" customHeight="1" spans="1:12">
      <c r="A247" s="17"/>
      <c r="B247" s="17" t="s">
        <v>136</v>
      </c>
      <c r="C247" s="17" t="s">
        <v>723</v>
      </c>
      <c r="D247" s="14" t="s">
        <v>724</v>
      </c>
      <c r="E247" s="13"/>
      <c r="F247" s="13"/>
      <c r="G247" s="17" t="s">
        <v>28</v>
      </c>
      <c r="H247" s="35"/>
      <c r="I247" s="17"/>
      <c r="J247" s="28">
        <f>ROUND(J246*0.2,1)</f>
        <v>2106</v>
      </c>
      <c r="K247" s="28">
        <f>ROUND(K246*0.2,1)</f>
        <v>2000.7</v>
      </c>
      <c r="L247" s="28">
        <f>ROUND(L246*0.2,1)</f>
        <v>1800.6</v>
      </c>
    </row>
    <row r="248" ht="97" customHeight="1" spans="1:12">
      <c r="A248" s="17"/>
      <c r="B248" s="17" t="s">
        <v>136</v>
      </c>
      <c r="C248" s="17" t="s">
        <v>725</v>
      </c>
      <c r="D248" s="13" t="s">
        <v>726</v>
      </c>
      <c r="E248" s="13"/>
      <c r="F248" s="13"/>
      <c r="G248" s="17" t="s">
        <v>28</v>
      </c>
      <c r="H248" s="13"/>
      <c r="I248" s="17">
        <v>5850</v>
      </c>
      <c r="J248" s="28">
        <f t="shared" si="16"/>
        <v>5265</v>
      </c>
      <c r="K248" s="28">
        <f t="shared" si="17"/>
        <v>5001.8</v>
      </c>
      <c r="L248" s="28">
        <f t="shared" si="18"/>
        <v>4501.6</v>
      </c>
    </row>
    <row r="249" ht="135" customHeight="1" spans="1:12">
      <c r="A249" s="17">
        <v>108</v>
      </c>
      <c r="B249" s="17" t="s">
        <v>136</v>
      </c>
      <c r="C249" s="17" t="s">
        <v>727</v>
      </c>
      <c r="D249" s="13" t="s">
        <v>728</v>
      </c>
      <c r="E249" s="13" t="s">
        <v>729</v>
      </c>
      <c r="F249" s="13" t="s">
        <v>495</v>
      </c>
      <c r="G249" s="17" t="s">
        <v>28</v>
      </c>
      <c r="H249" s="13"/>
      <c r="I249" s="17">
        <v>9360</v>
      </c>
      <c r="J249" s="28">
        <f t="shared" si="16"/>
        <v>8424</v>
      </c>
      <c r="K249" s="28">
        <f t="shared" si="17"/>
        <v>8002.8</v>
      </c>
      <c r="L249" s="28">
        <f t="shared" si="18"/>
        <v>7202.5</v>
      </c>
    </row>
    <row r="250" ht="97" customHeight="1" spans="1:12">
      <c r="A250" s="17"/>
      <c r="B250" s="17" t="s">
        <v>136</v>
      </c>
      <c r="C250" s="17" t="s">
        <v>730</v>
      </c>
      <c r="D250" s="14" t="s">
        <v>731</v>
      </c>
      <c r="E250" s="13"/>
      <c r="F250" s="13"/>
      <c r="G250" s="17" t="s">
        <v>28</v>
      </c>
      <c r="H250" s="35"/>
      <c r="I250" s="17"/>
      <c r="J250" s="28">
        <f>ROUND(J249*0.2,1)</f>
        <v>1684.8</v>
      </c>
      <c r="K250" s="28">
        <f>ROUND(K249*0.2,1)</f>
        <v>1600.6</v>
      </c>
      <c r="L250" s="28">
        <f>ROUND(L249*0.2,1)</f>
        <v>1440.5</v>
      </c>
    </row>
    <row r="251" ht="135" customHeight="1" spans="1:12">
      <c r="A251" s="17">
        <v>109</v>
      </c>
      <c r="B251" s="17" t="s">
        <v>136</v>
      </c>
      <c r="C251" s="17" t="s">
        <v>732</v>
      </c>
      <c r="D251" s="13" t="s">
        <v>733</v>
      </c>
      <c r="E251" s="13" t="s">
        <v>734</v>
      </c>
      <c r="F251" s="13" t="s">
        <v>735</v>
      </c>
      <c r="G251" s="17" t="s">
        <v>28</v>
      </c>
      <c r="H251" s="35"/>
      <c r="I251" s="17">
        <v>11854</v>
      </c>
      <c r="J251" s="28">
        <f t="shared" si="16"/>
        <v>10668.6</v>
      </c>
      <c r="K251" s="28">
        <f t="shared" si="17"/>
        <v>10135.2</v>
      </c>
      <c r="L251" s="28">
        <f t="shared" si="18"/>
        <v>9121.7</v>
      </c>
    </row>
    <row r="252" ht="97" customHeight="1" spans="1:12">
      <c r="A252" s="17"/>
      <c r="B252" s="17" t="s">
        <v>136</v>
      </c>
      <c r="C252" s="17" t="s">
        <v>736</v>
      </c>
      <c r="D252" s="14" t="s">
        <v>737</v>
      </c>
      <c r="E252" s="13"/>
      <c r="F252" s="13"/>
      <c r="G252" s="17" t="s">
        <v>28</v>
      </c>
      <c r="H252" s="35"/>
      <c r="I252" s="17"/>
      <c r="J252" s="28">
        <f>ROUND(J251*0.2,1)</f>
        <v>2133.7</v>
      </c>
      <c r="K252" s="28">
        <f>ROUND(K251*0.2,1)</f>
        <v>2027</v>
      </c>
      <c r="L252" s="28">
        <f>ROUND(L251*0.2,1)</f>
        <v>1824.3</v>
      </c>
    </row>
    <row r="253" ht="97" customHeight="1" spans="1:12">
      <c r="A253" s="17"/>
      <c r="B253" s="17" t="s">
        <v>136</v>
      </c>
      <c r="C253" s="17" t="s">
        <v>738</v>
      </c>
      <c r="D253" s="13" t="s">
        <v>739</v>
      </c>
      <c r="E253" s="13"/>
      <c r="F253" s="13"/>
      <c r="G253" s="17" t="s">
        <v>28</v>
      </c>
      <c r="H253" s="35"/>
      <c r="I253" s="17">
        <v>5927</v>
      </c>
      <c r="J253" s="28">
        <f t="shared" si="16"/>
        <v>5334.3</v>
      </c>
      <c r="K253" s="28">
        <f t="shared" si="17"/>
        <v>5067.6</v>
      </c>
      <c r="L253" s="28">
        <f t="shared" si="18"/>
        <v>4560.8</v>
      </c>
    </row>
    <row r="254" ht="157" customHeight="1" spans="1:12">
      <c r="A254" s="17">
        <v>110</v>
      </c>
      <c r="B254" s="17" t="s">
        <v>136</v>
      </c>
      <c r="C254" s="17" t="s">
        <v>740</v>
      </c>
      <c r="D254" s="13" t="s">
        <v>741</v>
      </c>
      <c r="E254" s="13" t="s">
        <v>742</v>
      </c>
      <c r="F254" s="13" t="s">
        <v>743</v>
      </c>
      <c r="G254" s="17" t="s">
        <v>28</v>
      </c>
      <c r="H254" s="35"/>
      <c r="I254" s="17">
        <v>11755</v>
      </c>
      <c r="J254" s="28">
        <f t="shared" si="16"/>
        <v>10579.5</v>
      </c>
      <c r="K254" s="28">
        <f t="shared" si="17"/>
        <v>10050.5</v>
      </c>
      <c r="L254" s="28">
        <f t="shared" si="18"/>
        <v>9045.5</v>
      </c>
    </row>
    <row r="255" ht="97" customHeight="1" spans="1:12">
      <c r="A255" s="17"/>
      <c r="B255" s="17" t="s">
        <v>136</v>
      </c>
      <c r="C255" s="17" t="s">
        <v>744</v>
      </c>
      <c r="D255" s="14" t="s">
        <v>745</v>
      </c>
      <c r="E255" s="13"/>
      <c r="F255" s="13"/>
      <c r="G255" s="17" t="s">
        <v>28</v>
      </c>
      <c r="H255" s="35"/>
      <c r="I255" s="17"/>
      <c r="J255" s="28">
        <f>ROUND(J254*0.2,1)</f>
        <v>2115.9</v>
      </c>
      <c r="K255" s="28">
        <f>ROUND(K254*0.2,1)</f>
        <v>2010.1</v>
      </c>
      <c r="L255" s="28">
        <f>ROUND(L254*0.2,1)</f>
        <v>1809.1</v>
      </c>
    </row>
    <row r="256" ht="97" customHeight="1" spans="1:12">
      <c r="A256" s="17"/>
      <c r="B256" s="17" t="s">
        <v>136</v>
      </c>
      <c r="C256" s="17" t="s">
        <v>746</v>
      </c>
      <c r="D256" s="13" t="s">
        <v>747</v>
      </c>
      <c r="E256" s="13"/>
      <c r="F256" s="13"/>
      <c r="G256" s="17" t="s">
        <v>28</v>
      </c>
      <c r="H256" s="35"/>
      <c r="I256" s="17">
        <v>11755</v>
      </c>
      <c r="J256" s="28">
        <f t="shared" si="16"/>
        <v>10579.5</v>
      </c>
      <c r="K256" s="28">
        <f t="shared" si="17"/>
        <v>10050.5</v>
      </c>
      <c r="L256" s="28">
        <f t="shared" si="18"/>
        <v>9045.5</v>
      </c>
    </row>
    <row r="257" ht="97" customHeight="1" spans="1:12">
      <c r="A257" s="17"/>
      <c r="B257" s="17" t="s">
        <v>136</v>
      </c>
      <c r="C257" s="17" t="s">
        <v>748</v>
      </c>
      <c r="D257" s="13" t="s">
        <v>749</v>
      </c>
      <c r="E257" s="13"/>
      <c r="F257" s="13"/>
      <c r="G257" s="17" t="s">
        <v>28</v>
      </c>
      <c r="H257" s="35"/>
      <c r="I257" s="17">
        <v>11755</v>
      </c>
      <c r="J257" s="28">
        <f t="shared" si="16"/>
        <v>10579.5</v>
      </c>
      <c r="K257" s="28">
        <f t="shared" si="17"/>
        <v>10050.5</v>
      </c>
      <c r="L257" s="28">
        <f t="shared" si="18"/>
        <v>9045.5</v>
      </c>
    </row>
    <row r="258" ht="157" customHeight="1" spans="1:12">
      <c r="A258" s="17">
        <v>111</v>
      </c>
      <c r="B258" s="17" t="s">
        <v>136</v>
      </c>
      <c r="C258" s="17" t="s">
        <v>750</v>
      </c>
      <c r="D258" s="13" t="s">
        <v>751</v>
      </c>
      <c r="E258" s="13" t="s">
        <v>752</v>
      </c>
      <c r="F258" s="13" t="s">
        <v>743</v>
      </c>
      <c r="G258" s="17" t="s">
        <v>28</v>
      </c>
      <c r="H258" s="35"/>
      <c r="I258" s="17">
        <v>43940</v>
      </c>
      <c r="J258" s="28">
        <f t="shared" si="16"/>
        <v>39546</v>
      </c>
      <c r="K258" s="28">
        <f t="shared" si="17"/>
        <v>37568.7</v>
      </c>
      <c r="L258" s="28">
        <f t="shared" si="18"/>
        <v>33811.8</v>
      </c>
    </row>
    <row r="259" ht="97" customHeight="1" spans="1:12">
      <c r="A259" s="17"/>
      <c r="B259" s="17" t="s">
        <v>136</v>
      </c>
      <c r="C259" s="17" t="s">
        <v>753</v>
      </c>
      <c r="D259" s="14" t="s">
        <v>754</v>
      </c>
      <c r="E259" s="13"/>
      <c r="F259" s="13"/>
      <c r="G259" s="17" t="s">
        <v>28</v>
      </c>
      <c r="H259" s="35"/>
      <c r="I259" s="17"/>
      <c r="J259" s="28">
        <f>ROUND(J258*0.2,1)</f>
        <v>7909.2</v>
      </c>
      <c r="K259" s="28">
        <f>ROUND(K258*0.2,1)</f>
        <v>7513.7</v>
      </c>
      <c r="L259" s="28">
        <f>ROUND(L258*0.2,1)</f>
        <v>6762.4</v>
      </c>
    </row>
    <row r="260" ht="157" customHeight="1" spans="1:12">
      <c r="A260" s="17">
        <v>112</v>
      </c>
      <c r="B260" s="17" t="s">
        <v>136</v>
      </c>
      <c r="C260" s="17" t="s">
        <v>755</v>
      </c>
      <c r="D260" s="13" t="s">
        <v>756</v>
      </c>
      <c r="E260" s="13" t="s">
        <v>757</v>
      </c>
      <c r="F260" s="13" t="s">
        <v>758</v>
      </c>
      <c r="G260" s="17" t="s">
        <v>28</v>
      </c>
      <c r="H260" s="35"/>
      <c r="I260" s="17">
        <v>9754</v>
      </c>
      <c r="J260" s="28">
        <f t="shared" si="16"/>
        <v>8778.6</v>
      </c>
      <c r="K260" s="28">
        <f t="shared" si="17"/>
        <v>8339.7</v>
      </c>
      <c r="L260" s="28">
        <f t="shared" si="18"/>
        <v>7505.7</v>
      </c>
    </row>
    <row r="261" ht="97" customHeight="1" spans="1:12">
      <c r="A261" s="17"/>
      <c r="B261" s="17" t="s">
        <v>136</v>
      </c>
      <c r="C261" s="17" t="s">
        <v>759</v>
      </c>
      <c r="D261" s="14" t="s">
        <v>760</v>
      </c>
      <c r="E261" s="13"/>
      <c r="F261" s="13"/>
      <c r="G261" s="17" t="s">
        <v>28</v>
      </c>
      <c r="H261" s="13"/>
      <c r="I261" s="17"/>
      <c r="J261" s="28">
        <f>ROUND(J260*0.2,1)</f>
        <v>1755.7</v>
      </c>
      <c r="K261" s="28">
        <f>ROUND(K260*0.2,1)</f>
        <v>1667.9</v>
      </c>
      <c r="L261" s="28">
        <f>ROUND(L260*0.2,1)</f>
        <v>1501.1</v>
      </c>
    </row>
    <row r="262" ht="140" customHeight="1" spans="1:12">
      <c r="A262" s="17">
        <v>113</v>
      </c>
      <c r="B262" s="17" t="s">
        <v>136</v>
      </c>
      <c r="C262" s="17" t="s">
        <v>761</v>
      </c>
      <c r="D262" s="13" t="s">
        <v>762</v>
      </c>
      <c r="E262" s="13" t="s">
        <v>763</v>
      </c>
      <c r="F262" s="13" t="s">
        <v>758</v>
      </c>
      <c r="G262" s="17" t="s">
        <v>28</v>
      </c>
      <c r="H262" s="13"/>
      <c r="I262" s="17">
        <v>9568</v>
      </c>
      <c r="J262" s="28">
        <f t="shared" si="16"/>
        <v>8611.2</v>
      </c>
      <c r="K262" s="28">
        <f t="shared" si="17"/>
        <v>8180.6</v>
      </c>
      <c r="L262" s="28">
        <f t="shared" si="18"/>
        <v>7362.5</v>
      </c>
    </row>
    <row r="263" ht="97" customHeight="1" spans="1:12">
      <c r="A263" s="17"/>
      <c r="B263" s="17" t="s">
        <v>136</v>
      </c>
      <c r="C263" s="17" t="s">
        <v>764</v>
      </c>
      <c r="D263" s="14" t="s">
        <v>765</v>
      </c>
      <c r="E263" s="13"/>
      <c r="F263" s="13"/>
      <c r="G263" s="17" t="s">
        <v>28</v>
      </c>
      <c r="H263" s="13"/>
      <c r="I263" s="17"/>
      <c r="J263" s="28">
        <f>ROUND(J262*0.2,1)</f>
        <v>1722.2</v>
      </c>
      <c r="K263" s="28">
        <f>ROUND(K262*0.2,1)</f>
        <v>1636.1</v>
      </c>
      <c r="L263" s="28">
        <f>ROUND(L262*0.2,1)</f>
        <v>1472.5</v>
      </c>
    </row>
    <row r="264" ht="140" customHeight="1" spans="1:12">
      <c r="A264" s="17">
        <v>114</v>
      </c>
      <c r="B264" s="17" t="s">
        <v>136</v>
      </c>
      <c r="C264" s="17" t="s">
        <v>766</v>
      </c>
      <c r="D264" s="13" t="s">
        <v>767</v>
      </c>
      <c r="E264" s="13" t="s">
        <v>768</v>
      </c>
      <c r="F264" s="13" t="s">
        <v>769</v>
      </c>
      <c r="G264" s="17" t="s">
        <v>28</v>
      </c>
      <c r="H264" s="13"/>
      <c r="I264" s="17">
        <v>9945</v>
      </c>
      <c r="J264" s="28">
        <f t="shared" si="16"/>
        <v>8950.5</v>
      </c>
      <c r="K264" s="28">
        <f t="shared" si="17"/>
        <v>8503</v>
      </c>
      <c r="L264" s="28">
        <f t="shared" si="18"/>
        <v>7652.7</v>
      </c>
    </row>
    <row r="265" ht="97" customHeight="1" spans="1:12">
      <c r="A265" s="17"/>
      <c r="B265" s="17" t="s">
        <v>136</v>
      </c>
      <c r="C265" s="17" t="s">
        <v>770</v>
      </c>
      <c r="D265" s="14" t="s">
        <v>771</v>
      </c>
      <c r="E265" s="13"/>
      <c r="F265" s="13"/>
      <c r="G265" s="17" t="s">
        <v>28</v>
      </c>
      <c r="H265" s="13"/>
      <c r="I265" s="17"/>
      <c r="J265" s="28">
        <f>ROUND(J264*0.2,1)</f>
        <v>1790.1</v>
      </c>
      <c r="K265" s="28">
        <f>ROUND(K264*0.2,1)</f>
        <v>1700.6</v>
      </c>
      <c r="L265" s="28">
        <f>ROUND(L264*0.2,1)</f>
        <v>1530.5</v>
      </c>
    </row>
    <row r="266" ht="140" customHeight="1" spans="1:12">
      <c r="A266" s="17">
        <v>115</v>
      </c>
      <c r="B266" s="17" t="s">
        <v>136</v>
      </c>
      <c r="C266" s="17" t="s">
        <v>772</v>
      </c>
      <c r="D266" s="13" t="s">
        <v>773</v>
      </c>
      <c r="E266" s="13" t="s">
        <v>774</v>
      </c>
      <c r="F266" s="13" t="s">
        <v>775</v>
      </c>
      <c r="G266" s="17" t="s">
        <v>28</v>
      </c>
      <c r="H266" s="13"/>
      <c r="I266" s="17">
        <v>13832</v>
      </c>
      <c r="J266" s="28">
        <f t="shared" si="16"/>
        <v>12448.8</v>
      </c>
      <c r="K266" s="28">
        <f t="shared" si="17"/>
        <v>11826.4</v>
      </c>
      <c r="L266" s="28">
        <f t="shared" si="18"/>
        <v>10643.8</v>
      </c>
    </row>
    <row r="267" ht="97" customHeight="1" spans="1:12">
      <c r="A267" s="17"/>
      <c r="B267" s="17" t="s">
        <v>136</v>
      </c>
      <c r="C267" s="17" t="s">
        <v>776</v>
      </c>
      <c r="D267" s="14" t="s">
        <v>777</v>
      </c>
      <c r="E267" s="13"/>
      <c r="F267" s="13"/>
      <c r="G267" s="17" t="s">
        <v>28</v>
      </c>
      <c r="H267" s="13"/>
      <c r="I267" s="17"/>
      <c r="J267" s="28">
        <f>ROUND(J266*0.2,1)</f>
        <v>2489.8</v>
      </c>
      <c r="K267" s="28">
        <f>ROUND(K266*0.2,1)</f>
        <v>2365.3</v>
      </c>
      <c r="L267" s="28">
        <f>ROUND(L266*0.2,1)</f>
        <v>2128.8</v>
      </c>
    </row>
    <row r="268" ht="140" customHeight="1" spans="1:12">
      <c r="A268" s="17">
        <v>116</v>
      </c>
      <c r="B268" s="17" t="s">
        <v>136</v>
      </c>
      <c r="C268" s="17" t="s">
        <v>778</v>
      </c>
      <c r="D268" s="13" t="s">
        <v>779</v>
      </c>
      <c r="E268" s="13" t="s">
        <v>780</v>
      </c>
      <c r="F268" s="13" t="s">
        <v>781</v>
      </c>
      <c r="G268" s="17" t="s">
        <v>28</v>
      </c>
      <c r="H268" s="13"/>
      <c r="I268" s="17">
        <v>11648</v>
      </c>
      <c r="J268" s="28">
        <f t="shared" si="16"/>
        <v>10483.2</v>
      </c>
      <c r="K268" s="28">
        <f t="shared" si="17"/>
        <v>9959</v>
      </c>
      <c r="L268" s="28">
        <f t="shared" si="18"/>
        <v>8963.1</v>
      </c>
    </row>
    <row r="269" ht="97" customHeight="1" spans="1:12">
      <c r="A269" s="17"/>
      <c r="B269" s="17" t="s">
        <v>136</v>
      </c>
      <c r="C269" s="17" t="s">
        <v>782</v>
      </c>
      <c r="D269" s="14" t="s">
        <v>783</v>
      </c>
      <c r="E269" s="13"/>
      <c r="F269" s="13"/>
      <c r="G269" s="17" t="s">
        <v>28</v>
      </c>
      <c r="H269" s="13"/>
      <c r="I269" s="17"/>
      <c r="J269" s="28">
        <f>ROUND(J268*0.2,1)</f>
        <v>2096.6</v>
      </c>
      <c r="K269" s="28">
        <f>ROUND(K268*0.2,1)</f>
        <v>1991.8</v>
      </c>
      <c r="L269" s="28">
        <f>ROUND(L268*0.2,1)</f>
        <v>1792.6</v>
      </c>
    </row>
    <row r="270" ht="138" customHeight="1" spans="1:12">
      <c r="A270" s="17">
        <v>117</v>
      </c>
      <c r="B270" s="17" t="s">
        <v>136</v>
      </c>
      <c r="C270" s="17" t="s">
        <v>784</v>
      </c>
      <c r="D270" s="13" t="s">
        <v>785</v>
      </c>
      <c r="E270" s="13" t="s">
        <v>786</v>
      </c>
      <c r="F270" s="13" t="s">
        <v>716</v>
      </c>
      <c r="G270" s="17" t="s">
        <v>28</v>
      </c>
      <c r="H270" s="13"/>
      <c r="I270" s="17">
        <v>5382</v>
      </c>
      <c r="J270" s="28">
        <f t="shared" si="16"/>
        <v>4843.8</v>
      </c>
      <c r="K270" s="28">
        <f t="shared" si="17"/>
        <v>4601.6</v>
      </c>
      <c r="L270" s="28">
        <f t="shared" si="18"/>
        <v>4141.4</v>
      </c>
    </row>
    <row r="271" ht="97" customHeight="1" spans="1:12">
      <c r="A271" s="17"/>
      <c r="B271" s="17" t="s">
        <v>136</v>
      </c>
      <c r="C271" s="17" t="s">
        <v>787</v>
      </c>
      <c r="D271" s="14" t="s">
        <v>788</v>
      </c>
      <c r="E271" s="13"/>
      <c r="F271" s="13"/>
      <c r="G271" s="17" t="s">
        <v>28</v>
      </c>
      <c r="H271" s="13"/>
      <c r="I271" s="17"/>
      <c r="J271" s="28">
        <f>ROUND(J270*0.2,1)</f>
        <v>968.8</v>
      </c>
      <c r="K271" s="28">
        <f>ROUND(K270*0.2,1)</f>
        <v>920.3</v>
      </c>
      <c r="L271" s="28">
        <f>ROUND(L270*0.2,1)</f>
        <v>828.3</v>
      </c>
    </row>
    <row r="272" ht="138" customHeight="1" spans="1:12">
      <c r="A272" s="17">
        <v>118</v>
      </c>
      <c r="B272" s="17" t="s">
        <v>136</v>
      </c>
      <c r="C272" s="17" t="s">
        <v>789</v>
      </c>
      <c r="D272" s="13" t="s">
        <v>790</v>
      </c>
      <c r="E272" s="13" t="s">
        <v>791</v>
      </c>
      <c r="F272" s="13" t="s">
        <v>792</v>
      </c>
      <c r="G272" s="17" t="s">
        <v>28</v>
      </c>
      <c r="H272" s="13"/>
      <c r="I272" s="17">
        <v>4333</v>
      </c>
      <c r="J272" s="28">
        <f t="shared" si="16"/>
        <v>3899.7</v>
      </c>
      <c r="K272" s="28">
        <f t="shared" si="17"/>
        <v>3704.7</v>
      </c>
      <c r="L272" s="28">
        <f t="shared" si="18"/>
        <v>3334.2</v>
      </c>
    </row>
    <row r="273" ht="97" customHeight="1" spans="1:12">
      <c r="A273" s="17"/>
      <c r="B273" s="17" t="s">
        <v>136</v>
      </c>
      <c r="C273" s="17" t="s">
        <v>793</v>
      </c>
      <c r="D273" s="14" t="s">
        <v>794</v>
      </c>
      <c r="E273" s="13"/>
      <c r="F273" s="13"/>
      <c r="G273" s="17" t="s">
        <v>28</v>
      </c>
      <c r="H273" s="13"/>
      <c r="I273" s="17"/>
      <c r="J273" s="28">
        <f>ROUND(J272*0.2,1)</f>
        <v>779.9</v>
      </c>
      <c r="K273" s="28">
        <f>ROUND(K272*0.2,1)</f>
        <v>740.9</v>
      </c>
      <c r="L273" s="28">
        <f>ROUND(L272*0.2,1)</f>
        <v>666.8</v>
      </c>
    </row>
    <row r="274" ht="138" customHeight="1" spans="1:12">
      <c r="A274" s="17">
        <v>119</v>
      </c>
      <c r="B274" s="17" t="s">
        <v>136</v>
      </c>
      <c r="C274" s="17" t="s">
        <v>795</v>
      </c>
      <c r="D274" s="13" t="s">
        <v>796</v>
      </c>
      <c r="E274" s="13" t="s">
        <v>797</v>
      </c>
      <c r="F274" s="13" t="s">
        <v>798</v>
      </c>
      <c r="G274" s="17" t="s">
        <v>28</v>
      </c>
      <c r="H274" s="13"/>
      <c r="I274" s="17">
        <v>5720</v>
      </c>
      <c r="J274" s="28">
        <f t="shared" si="16"/>
        <v>5148</v>
      </c>
      <c r="K274" s="28">
        <f t="shared" si="17"/>
        <v>4890.6</v>
      </c>
      <c r="L274" s="28">
        <f t="shared" si="18"/>
        <v>4401.5</v>
      </c>
    </row>
    <row r="275" ht="97" customHeight="1" spans="1:12">
      <c r="A275" s="17"/>
      <c r="B275" s="17" t="s">
        <v>136</v>
      </c>
      <c r="C275" s="17" t="s">
        <v>799</v>
      </c>
      <c r="D275" s="14" t="s">
        <v>800</v>
      </c>
      <c r="E275" s="13"/>
      <c r="F275" s="13"/>
      <c r="G275" s="17" t="s">
        <v>28</v>
      </c>
      <c r="H275" s="13"/>
      <c r="I275" s="17"/>
      <c r="J275" s="28">
        <f>ROUND(J274*0.2,1)</f>
        <v>1029.6</v>
      </c>
      <c r="K275" s="28">
        <f>ROUND(K274*0.2,1)</f>
        <v>978.1</v>
      </c>
      <c r="L275" s="28">
        <f>ROUND(L274*0.2,1)</f>
        <v>880.3</v>
      </c>
    </row>
    <row r="276" ht="138" customHeight="1" spans="1:12">
      <c r="A276" s="17">
        <v>120</v>
      </c>
      <c r="B276" s="17" t="s">
        <v>136</v>
      </c>
      <c r="C276" s="17" t="s">
        <v>801</v>
      </c>
      <c r="D276" s="13" t="s">
        <v>802</v>
      </c>
      <c r="E276" s="13" t="s">
        <v>803</v>
      </c>
      <c r="F276" s="13" t="s">
        <v>804</v>
      </c>
      <c r="G276" s="17" t="s">
        <v>28</v>
      </c>
      <c r="H276" s="13" t="s">
        <v>805</v>
      </c>
      <c r="I276" s="17">
        <v>11165</v>
      </c>
      <c r="J276" s="28">
        <f t="shared" si="16"/>
        <v>10048.5</v>
      </c>
      <c r="K276" s="28">
        <f t="shared" si="17"/>
        <v>9546.1</v>
      </c>
      <c r="L276" s="28">
        <f t="shared" si="18"/>
        <v>8591.5</v>
      </c>
    </row>
    <row r="277" ht="97" customHeight="1" spans="1:12">
      <c r="A277" s="17"/>
      <c r="B277" s="17" t="s">
        <v>136</v>
      </c>
      <c r="C277" s="17" t="s">
        <v>806</v>
      </c>
      <c r="D277" s="14" t="s">
        <v>807</v>
      </c>
      <c r="E277" s="13"/>
      <c r="F277" s="13"/>
      <c r="G277" s="17" t="s">
        <v>28</v>
      </c>
      <c r="H277" s="13"/>
      <c r="I277" s="17"/>
      <c r="J277" s="28">
        <f>ROUND(J276*0.2,1)</f>
        <v>2009.7</v>
      </c>
      <c r="K277" s="28">
        <f>ROUND(K276*0.2,1)</f>
        <v>1909.2</v>
      </c>
      <c r="L277" s="28">
        <f>ROUND(L276*0.2,1)</f>
        <v>1718.3</v>
      </c>
    </row>
    <row r="278" ht="138" customHeight="1" spans="1:12">
      <c r="A278" s="17">
        <v>121</v>
      </c>
      <c r="B278" s="17" t="s">
        <v>136</v>
      </c>
      <c r="C278" s="17" t="s">
        <v>808</v>
      </c>
      <c r="D278" s="13" t="s">
        <v>809</v>
      </c>
      <c r="E278" s="13" t="s">
        <v>810</v>
      </c>
      <c r="F278" s="13" t="s">
        <v>811</v>
      </c>
      <c r="G278" s="17" t="s">
        <v>28</v>
      </c>
      <c r="H278" s="35"/>
      <c r="I278" s="17">
        <v>9945</v>
      </c>
      <c r="J278" s="28">
        <f t="shared" si="16"/>
        <v>8950.5</v>
      </c>
      <c r="K278" s="28">
        <f t="shared" si="17"/>
        <v>8503</v>
      </c>
      <c r="L278" s="28">
        <f t="shared" si="18"/>
        <v>7652.7</v>
      </c>
    </row>
    <row r="279" ht="97" customHeight="1" spans="1:12">
      <c r="A279" s="17"/>
      <c r="B279" s="17" t="s">
        <v>136</v>
      </c>
      <c r="C279" s="17" t="s">
        <v>812</v>
      </c>
      <c r="D279" s="14" t="s">
        <v>813</v>
      </c>
      <c r="E279" s="13"/>
      <c r="F279" s="13"/>
      <c r="G279" s="17" t="s">
        <v>28</v>
      </c>
      <c r="H279" s="13"/>
      <c r="I279" s="17"/>
      <c r="J279" s="28">
        <f>ROUND(J278*0.2,1)</f>
        <v>1790.1</v>
      </c>
      <c r="K279" s="28">
        <f>ROUND(K278*0.2,1)</f>
        <v>1700.6</v>
      </c>
      <c r="L279" s="28">
        <f>ROUND(L278*0.2,1)</f>
        <v>1530.5</v>
      </c>
    </row>
    <row r="280" ht="144" customHeight="1" spans="1:12">
      <c r="A280" s="17">
        <v>122</v>
      </c>
      <c r="B280" s="17" t="s">
        <v>136</v>
      </c>
      <c r="C280" s="17" t="s">
        <v>814</v>
      </c>
      <c r="D280" s="13" t="s">
        <v>815</v>
      </c>
      <c r="E280" s="13" t="s">
        <v>816</v>
      </c>
      <c r="F280" s="13" t="s">
        <v>817</v>
      </c>
      <c r="G280" s="17" t="s">
        <v>28</v>
      </c>
      <c r="H280" s="13"/>
      <c r="I280" s="17">
        <v>8766</v>
      </c>
      <c r="J280" s="28">
        <f t="shared" si="16"/>
        <v>7889.4</v>
      </c>
      <c r="K280" s="28">
        <f t="shared" si="17"/>
        <v>7494.9</v>
      </c>
      <c r="L280" s="28">
        <f t="shared" si="18"/>
        <v>6745.4</v>
      </c>
    </row>
    <row r="281" ht="97" customHeight="1" spans="1:12">
      <c r="A281" s="17"/>
      <c r="B281" s="17" t="s">
        <v>136</v>
      </c>
      <c r="C281" s="17" t="s">
        <v>818</v>
      </c>
      <c r="D281" s="14" t="s">
        <v>819</v>
      </c>
      <c r="E281" s="13"/>
      <c r="F281" s="13"/>
      <c r="G281" s="17" t="s">
        <v>28</v>
      </c>
      <c r="H281" s="13"/>
      <c r="I281" s="17"/>
      <c r="J281" s="28">
        <f>ROUND(J280*0.2,1)</f>
        <v>1577.9</v>
      </c>
      <c r="K281" s="28">
        <f>ROUND(K280*0.2,1)</f>
        <v>1499</v>
      </c>
      <c r="L281" s="28">
        <f>ROUND(L280*0.2,1)</f>
        <v>1349.1</v>
      </c>
    </row>
    <row r="282" ht="97" customHeight="1" spans="1:12">
      <c r="A282" s="17"/>
      <c r="B282" s="17" t="s">
        <v>136</v>
      </c>
      <c r="C282" s="17" t="s">
        <v>820</v>
      </c>
      <c r="D282" s="13" t="s">
        <v>821</v>
      </c>
      <c r="E282" s="13"/>
      <c r="F282" s="13"/>
      <c r="G282" s="17" t="s">
        <v>28</v>
      </c>
      <c r="H282" s="35"/>
      <c r="I282" s="17">
        <v>877</v>
      </c>
      <c r="J282" s="28">
        <f t="shared" si="16"/>
        <v>789.3</v>
      </c>
      <c r="K282" s="28">
        <f t="shared" si="17"/>
        <v>749.8</v>
      </c>
      <c r="L282" s="28">
        <f t="shared" si="18"/>
        <v>674.8</v>
      </c>
    </row>
    <row r="283" ht="97" customHeight="1" spans="1:12">
      <c r="A283" s="17"/>
      <c r="B283" s="17" t="s">
        <v>136</v>
      </c>
      <c r="C283" s="17" t="s">
        <v>822</v>
      </c>
      <c r="D283" s="13" t="s">
        <v>823</v>
      </c>
      <c r="E283" s="13"/>
      <c r="F283" s="13"/>
      <c r="G283" s="17" t="s">
        <v>28</v>
      </c>
      <c r="H283" s="35"/>
      <c r="I283" s="17">
        <v>1753</v>
      </c>
      <c r="J283" s="28">
        <f t="shared" si="16"/>
        <v>1577.7</v>
      </c>
      <c r="K283" s="28">
        <f t="shared" si="17"/>
        <v>1498.8</v>
      </c>
      <c r="L283" s="28">
        <f t="shared" si="18"/>
        <v>1348.9</v>
      </c>
    </row>
    <row r="284" ht="144" customHeight="1" spans="1:12">
      <c r="A284" s="17">
        <v>123</v>
      </c>
      <c r="B284" s="17" t="s">
        <v>136</v>
      </c>
      <c r="C284" s="17" t="s">
        <v>824</v>
      </c>
      <c r="D284" s="13" t="s">
        <v>825</v>
      </c>
      <c r="E284" s="13" t="s">
        <v>826</v>
      </c>
      <c r="F284" s="13" t="s">
        <v>827</v>
      </c>
      <c r="G284" s="17" t="s">
        <v>28</v>
      </c>
      <c r="H284" s="35"/>
      <c r="I284" s="17">
        <v>5441</v>
      </c>
      <c r="J284" s="28">
        <f t="shared" si="16"/>
        <v>4896.9</v>
      </c>
      <c r="K284" s="28">
        <f t="shared" si="17"/>
        <v>4652.1</v>
      </c>
      <c r="L284" s="28">
        <f t="shared" si="18"/>
        <v>4186.9</v>
      </c>
    </row>
    <row r="285" ht="97" customHeight="1" spans="1:12">
      <c r="A285" s="17"/>
      <c r="B285" s="17" t="s">
        <v>136</v>
      </c>
      <c r="C285" s="17" t="s">
        <v>828</v>
      </c>
      <c r="D285" s="14" t="s">
        <v>829</v>
      </c>
      <c r="E285" s="13"/>
      <c r="F285" s="13"/>
      <c r="G285" s="17" t="s">
        <v>28</v>
      </c>
      <c r="H285" s="13"/>
      <c r="I285" s="17"/>
      <c r="J285" s="28">
        <f>ROUND(J284*0.2,1)</f>
        <v>979.4</v>
      </c>
      <c r="K285" s="28">
        <f>ROUND(K284*0.2,1)</f>
        <v>930.4</v>
      </c>
      <c r="L285" s="28">
        <f>ROUND(L284*0.2,1)</f>
        <v>837.4</v>
      </c>
    </row>
    <row r="286" ht="144" customHeight="1" spans="1:12">
      <c r="A286" s="17">
        <v>124</v>
      </c>
      <c r="B286" s="17" t="s">
        <v>136</v>
      </c>
      <c r="C286" s="17" t="s">
        <v>830</v>
      </c>
      <c r="D286" s="13" t="s">
        <v>831</v>
      </c>
      <c r="E286" s="13" t="s">
        <v>832</v>
      </c>
      <c r="F286" s="13" t="s">
        <v>833</v>
      </c>
      <c r="G286" s="17" t="s">
        <v>28</v>
      </c>
      <c r="H286" s="13" t="s">
        <v>834</v>
      </c>
      <c r="I286" s="17">
        <v>9932</v>
      </c>
      <c r="J286" s="28">
        <f t="shared" si="16"/>
        <v>8938.8</v>
      </c>
      <c r="K286" s="28">
        <f t="shared" si="17"/>
        <v>8491.9</v>
      </c>
      <c r="L286" s="28">
        <f t="shared" si="18"/>
        <v>7642.7</v>
      </c>
    </row>
    <row r="287" ht="97" customHeight="1" spans="1:12">
      <c r="A287" s="17"/>
      <c r="B287" s="17" t="s">
        <v>136</v>
      </c>
      <c r="C287" s="17" t="s">
        <v>835</v>
      </c>
      <c r="D287" s="14" t="s">
        <v>836</v>
      </c>
      <c r="E287" s="13"/>
      <c r="F287" s="13"/>
      <c r="G287" s="17" t="s">
        <v>28</v>
      </c>
      <c r="H287" s="13"/>
      <c r="I287" s="17"/>
      <c r="J287" s="28">
        <f>ROUND(J286*0.2,1)</f>
        <v>1787.8</v>
      </c>
      <c r="K287" s="28">
        <f>ROUND(K286*0.2,1)</f>
        <v>1698.4</v>
      </c>
      <c r="L287" s="28">
        <f>ROUND(L286*0.2,1)</f>
        <v>1528.5</v>
      </c>
    </row>
    <row r="288" ht="97" customHeight="1" spans="1:12">
      <c r="A288" s="17"/>
      <c r="B288" s="17" t="s">
        <v>136</v>
      </c>
      <c r="C288" s="17" t="s">
        <v>837</v>
      </c>
      <c r="D288" s="13" t="s">
        <v>838</v>
      </c>
      <c r="E288" s="13"/>
      <c r="F288" s="13"/>
      <c r="G288" s="17" t="s">
        <v>28</v>
      </c>
      <c r="H288" s="13"/>
      <c r="I288" s="17">
        <v>993</v>
      </c>
      <c r="J288" s="28">
        <f t="shared" si="16"/>
        <v>893.7</v>
      </c>
      <c r="K288" s="28">
        <f t="shared" si="17"/>
        <v>849</v>
      </c>
      <c r="L288" s="28">
        <f t="shared" si="18"/>
        <v>764.1</v>
      </c>
    </row>
    <row r="289" ht="144" customHeight="1" spans="1:12">
      <c r="A289" s="17">
        <v>125</v>
      </c>
      <c r="B289" s="17" t="s">
        <v>136</v>
      </c>
      <c r="C289" s="17" t="s">
        <v>839</v>
      </c>
      <c r="D289" s="13" t="s">
        <v>840</v>
      </c>
      <c r="E289" s="13" t="s">
        <v>841</v>
      </c>
      <c r="F289" s="13" t="s">
        <v>842</v>
      </c>
      <c r="G289" s="17" t="s">
        <v>28</v>
      </c>
      <c r="H289" s="13"/>
      <c r="I289" s="17">
        <v>12081</v>
      </c>
      <c r="J289" s="28">
        <f t="shared" si="16"/>
        <v>10872.9</v>
      </c>
      <c r="K289" s="28">
        <f t="shared" si="17"/>
        <v>10329.3</v>
      </c>
      <c r="L289" s="28">
        <f t="shared" si="18"/>
        <v>9296.4</v>
      </c>
    </row>
    <row r="290" ht="97" customHeight="1" spans="1:12">
      <c r="A290" s="17"/>
      <c r="B290" s="17" t="s">
        <v>136</v>
      </c>
      <c r="C290" s="17" t="s">
        <v>843</v>
      </c>
      <c r="D290" s="14" t="s">
        <v>844</v>
      </c>
      <c r="E290" s="13"/>
      <c r="F290" s="13"/>
      <c r="G290" s="17" t="s">
        <v>28</v>
      </c>
      <c r="H290" s="13"/>
      <c r="I290" s="17"/>
      <c r="J290" s="28">
        <f>ROUND(J289*0.2,1)</f>
        <v>2174.6</v>
      </c>
      <c r="K290" s="28">
        <f>ROUND(K289*0.2,1)</f>
        <v>2065.9</v>
      </c>
      <c r="L290" s="28">
        <f>ROUND(L289*0.2,1)</f>
        <v>1859.3</v>
      </c>
    </row>
    <row r="291" ht="97" customHeight="1" spans="1:12">
      <c r="A291" s="17"/>
      <c r="B291" s="17" t="s">
        <v>136</v>
      </c>
      <c r="C291" s="17" t="s">
        <v>845</v>
      </c>
      <c r="D291" s="13" t="s">
        <v>846</v>
      </c>
      <c r="E291" s="13"/>
      <c r="F291" s="13"/>
      <c r="G291" s="17" t="s">
        <v>28</v>
      </c>
      <c r="H291" s="13"/>
      <c r="I291" s="17">
        <v>1208</v>
      </c>
      <c r="J291" s="28">
        <f t="shared" si="16"/>
        <v>1087.2</v>
      </c>
      <c r="K291" s="28">
        <f t="shared" si="17"/>
        <v>1032.8</v>
      </c>
      <c r="L291" s="28">
        <f t="shared" si="18"/>
        <v>929.5</v>
      </c>
    </row>
    <row r="292" ht="135" customHeight="1" spans="1:12">
      <c r="A292" s="17">
        <v>126</v>
      </c>
      <c r="B292" s="17" t="s">
        <v>136</v>
      </c>
      <c r="C292" s="17" t="s">
        <v>847</v>
      </c>
      <c r="D292" s="13" t="s">
        <v>848</v>
      </c>
      <c r="E292" s="13" t="s">
        <v>849</v>
      </c>
      <c r="F292" s="13" t="s">
        <v>850</v>
      </c>
      <c r="G292" s="17" t="s">
        <v>28</v>
      </c>
      <c r="H292" s="13"/>
      <c r="I292" s="17">
        <v>4233</v>
      </c>
      <c r="J292" s="28">
        <f t="shared" si="16"/>
        <v>3809.7</v>
      </c>
      <c r="K292" s="28">
        <f t="shared" si="17"/>
        <v>3619.2</v>
      </c>
      <c r="L292" s="28">
        <f t="shared" si="18"/>
        <v>3257.3</v>
      </c>
    </row>
    <row r="293" ht="97" customHeight="1" spans="1:12">
      <c r="A293" s="17"/>
      <c r="B293" s="17" t="s">
        <v>136</v>
      </c>
      <c r="C293" s="17" t="s">
        <v>851</v>
      </c>
      <c r="D293" s="14" t="s">
        <v>852</v>
      </c>
      <c r="E293" s="13"/>
      <c r="F293" s="13"/>
      <c r="G293" s="17" t="s">
        <v>28</v>
      </c>
      <c r="H293" s="35"/>
      <c r="I293" s="17"/>
      <c r="J293" s="28">
        <f>ROUND(J292*0.2,1)</f>
        <v>761.9</v>
      </c>
      <c r="K293" s="28">
        <f>ROUND(K292*0.2,1)</f>
        <v>723.8</v>
      </c>
      <c r="L293" s="28">
        <f>ROUND(L292*0.2,1)</f>
        <v>651.5</v>
      </c>
    </row>
    <row r="294" ht="135" customHeight="1" spans="1:12">
      <c r="A294" s="17">
        <v>127</v>
      </c>
      <c r="B294" s="17" t="s">
        <v>136</v>
      </c>
      <c r="C294" s="17" t="s">
        <v>853</v>
      </c>
      <c r="D294" s="13" t="s">
        <v>854</v>
      </c>
      <c r="E294" s="13" t="s">
        <v>855</v>
      </c>
      <c r="F294" s="13" t="s">
        <v>811</v>
      </c>
      <c r="G294" s="17" t="s">
        <v>28</v>
      </c>
      <c r="H294" s="35"/>
      <c r="I294" s="17">
        <v>11477</v>
      </c>
      <c r="J294" s="28">
        <f t="shared" ref="J294:J299" si="19">ROUND(I294*0.9,1)</f>
        <v>10329.3</v>
      </c>
      <c r="K294" s="28">
        <f t="shared" ref="K294:K299" si="20">ROUND(J294*0.95,1)</f>
        <v>9812.8</v>
      </c>
      <c r="L294" s="28">
        <f t="shared" ref="L294:L299" si="21">ROUND(K294*0.9,1)</f>
        <v>8831.5</v>
      </c>
    </row>
    <row r="295" ht="97" customHeight="1" spans="1:12">
      <c r="A295" s="17"/>
      <c r="B295" s="17" t="s">
        <v>136</v>
      </c>
      <c r="C295" s="17" t="s">
        <v>856</v>
      </c>
      <c r="D295" s="14" t="s">
        <v>857</v>
      </c>
      <c r="E295" s="13"/>
      <c r="F295" s="13"/>
      <c r="G295" s="17" t="s">
        <v>28</v>
      </c>
      <c r="H295" s="13"/>
      <c r="I295" s="17"/>
      <c r="J295" s="28">
        <f>ROUND(J294*0.2,1)</f>
        <v>2065.9</v>
      </c>
      <c r="K295" s="28">
        <f>ROUND(K294*0.2,1)</f>
        <v>1962.6</v>
      </c>
      <c r="L295" s="28">
        <f>ROUND(L294*0.2,1)</f>
        <v>1766.3</v>
      </c>
    </row>
    <row r="296" ht="108" customHeight="1" spans="1:12">
      <c r="A296" s="17">
        <v>128</v>
      </c>
      <c r="B296" s="17" t="s">
        <v>136</v>
      </c>
      <c r="C296" s="17" t="s">
        <v>858</v>
      </c>
      <c r="D296" s="13" t="s">
        <v>859</v>
      </c>
      <c r="E296" s="13" t="s">
        <v>860</v>
      </c>
      <c r="F296" s="13" t="s">
        <v>861</v>
      </c>
      <c r="G296" s="17" t="s">
        <v>28</v>
      </c>
      <c r="H296" s="13" t="s">
        <v>862</v>
      </c>
      <c r="I296" s="17">
        <v>12623</v>
      </c>
      <c r="J296" s="28">
        <f t="shared" si="19"/>
        <v>11360.7</v>
      </c>
      <c r="K296" s="28">
        <f t="shared" si="20"/>
        <v>10792.7</v>
      </c>
      <c r="L296" s="28">
        <f t="shared" si="21"/>
        <v>9713.4</v>
      </c>
    </row>
    <row r="297" ht="81" customHeight="1" spans="1:12">
      <c r="A297" s="17"/>
      <c r="B297" s="17" t="s">
        <v>136</v>
      </c>
      <c r="C297" s="17" t="s">
        <v>863</v>
      </c>
      <c r="D297" s="14" t="s">
        <v>864</v>
      </c>
      <c r="E297" s="13"/>
      <c r="F297" s="13"/>
      <c r="G297" s="17" t="s">
        <v>28</v>
      </c>
      <c r="H297" s="35"/>
      <c r="I297" s="17"/>
      <c r="J297" s="28">
        <f>ROUND(J296*0.2,1)</f>
        <v>2272.1</v>
      </c>
      <c r="K297" s="28">
        <f>ROUND(K296*0.2,1)</f>
        <v>2158.5</v>
      </c>
      <c r="L297" s="28">
        <f>ROUND(L296*0.2,1)</f>
        <v>1942.7</v>
      </c>
    </row>
    <row r="298" ht="114" customHeight="1" spans="1:12">
      <c r="A298" s="17">
        <v>129</v>
      </c>
      <c r="B298" s="17" t="s">
        <v>136</v>
      </c>
      <c r="C298" s="17" t="s">
        <v>865</v>
      </c>
      <c r="D298" s="13" t="s">
        <v>866</v>
      </c>
      <c r="E298" s="13" t="s">
        <v>867</v>
      </c>
      <c r="F298" s="13" t="s">
        <v>868</v>
      </c>
      <c r="G298" s="17" t="s">
        <v>28</v>
      </c>
      <c r="H298" s="35"/>
      <c r="I298" s="17">
        <v>10878</v>
      </c>
      <c r="J298" s="28">
        <f t="shared" si="19"/>
        <v>9790.2</v>
      </c>
      <c r="K298" s="28">
        <f t="shared" si="20"/>
        <v>9300.7</v>
      </c>
      <c r="L298" s="28">
        <f t="shared" si="21"/>
        <v>8370.6</v>
      </c>
    </row>
    <row r="299" ht="78" customHeight="1" spans="1:12">
      <c r="A299" s="17"/>
      <c r="B299" s="17" t="s">
        <v>136</v>
      </c>
      <c r="C299" s="17" t="s">
        <v>869</v>
      </c>
      <c r="D299" s="14" t="s">
        <v>870</v>
      </c>
      <c r="E299" s="13"/>
      <c r="F299" s="13"/>
      <c r="G299" s="17" t="s">
        <v>28</v>
      </c>
      <c r="H299" s="13"/>
      <c r="I299" s="17"/>
      <c r="J299" s="28">
        <f>ROUND(J298*0.2,1)</f>
        <v>1958</v>
      </c>
      <c r="K299" s="28">
        <f>ROUND(K298*0.2,1)</f>
        <v>1860.1</v>
      </c>
      <c r="L299" s="28">
        <f>ROUND(L298*0.2,1)</f>
        <v>1674.1</v>
      </c>
    </row>
  </sheetData>
  <autoFilter ref="A6:L299">
    <extLst/>
  </autoFilter>
  <mergeCells count="120">
    <mergeCell ref="A1:L1"/>
    <mergeCell ref="A2:L2"/>
    <mergeCell ref="J5:L5"/>
    <mergeCell ref="A5:A6"/>
    <mergeCell ref="A7:A8"/>
    <mergeCell ref="A9:A13"/>
    <mergeCell ref="A30:A31"/>
    <mergeCell ref="A32:A35"/>
    <mergeCell ref="A39:A40"/>
    <mergeCell ref="A41:A42"/>
    <mergeCell ref="A43:A44"/>
    <mergeCell ref="A45:A46"/>
    <mergeCell ref="A47:A48"/>
    <mergeCell ref="A52:A53"/>
    <mergeCell ref="A54:A55"/>
    <mergeCell ref="A56:A59"/>
    <mergeCell ref="A60:A63"/>
    <mergeCell ref="A64:A67"/>
    <mergeCell ref="A68:A71"/>
    <mergeCell ref="A72:A73"/>
    <mergeCell ref="A74:A75"/>
    <mergeCell ref="A76:A77"/>
    <mergeCell ref="A78:A79"/>
    <mergeCell ref="A80:A81"/>
    <mergeCell ref="A82:A83"/>
    <mergeCell ref="A84:A85"/>
    <mergeCell ref="A86:A87"/>
    <mergeCell ref="A88:A89"/>
    <mergeCell ref="A90:A91"/>
    <mergeCell ref="A92:A93"/>
    <mergeCell ref="A94:A95"/>
    <mergeCell ref="A96:A98"/>
    <mergeCell ref="A99:A101"/>
    <mergeCell ref="A102:A104"/>
    <mergeCell ref="A105:A108"/>
    <mergeCell ref="A109:A113"/>
    <mergeCell ref="A114:A115"/>
    <mergeCell ref="A116:A117"/>
    <mergeCell ref="A118:A119"/>
    <mergeCell ref="A121:A123"/>
    <mergeCell ref="A124:A125"/>
    <mergeCell ref="A126:A128"/>
    <mergeCell ref="A129:A131"/>
    <mergeCell ref="A132:A133"/>
    <mergeCell ref="A134:A136"/>
    <mergeCell ref="A137:A139"/>
    <mergeCell ref="A140:A141"/>
    <mergeCell ref="A143:A148"/>
    <mergeCell ref="A149:A150"/>
    <mergeCell ref="A151:A152"/>
    <mergeCell ref="A153:A156"/>
    <mergeCell ref="A157:A158"/>
    <mergeCell ref="A159:A160"/>
    <mergeCell ref="A161:A162"/>
    <mergeCell ref="A163:A165"/>
    <mergeCell ref="A166:A168"/>
    <mergeCell ref="A169:A170"/>
    <mergeCell ref="A171:A172"/>
    <mergeCell ref="A173:A174"/>
    <mergeCell ref="A175:A176"/>
    <mergeCell ref="A177:A179"/>
    <mergeCell ref="A180:A182"/>
    <mergeCell ref="A183:A184"/>
    <mergeCell ref="A185:A187"/>
    <mergeCell ref="A188:A189"/>
    <mergeCell ref="A190:A192"/>
    <mergeCell ref="A193:A195"/>
    <mergeCell ref="A196:A197"/>
    <mergeCell ref="A198:A199"/>
    <mergeCell ref="A200:A201"/>
    <mergeCell ref="A202:A203"/>
    <mergeCell ref="A204:A206"/>
    <mergeCell ref="A207:A208"/>
    <mergeCell ref="A209:A210"/>
    <mergeCell ref="A211:A212"/>
    <mergeCell ref="A213:A214"/>
    <mergeCell ref="A215:A217"/>
    <mergeCell ref="A218:A220"/>
    <mergeCell ref="A221:A222"/>
    <mergeCell ref="A223:A226"/>
    <mergeCell ref="A227:A228"/>
    <mergeCell ref="A229:A232"/>
    <mergeCell ref="A233:A234"/>
    <mergeCell ref="A235:A236"/>
    <mergeCell ref="A237:A238"/>
    <mergeCell ref="A239:A240"/>
    <mergeCell ref="A241:A243"/>
    <mergeCell ref="A244:A245"/>
    <mergeCell ref="A246:A248"/>
    <mergeCell ref="A249:A250"/>
    <mergeCell ref="A251:A253"/>
    <mergeCell ref="A254:A257"/>
    <mergeCell ref="A258:A259"/>
    <mergeCell ref="A260:A261"/>
    <mergeCell ref="A262:A263"/>
    <mergeCell ref="A264:A265"/>
    <mergeCell ref="A266:A267"/>
    <mergeCell ref="A268:A269"/>
    <mergeCell ref="A270:A271"/>
    <mergeCell ref="A272:A273"/>
    <mergeCell ref="A274:A275"/>
    <mergeCell ref="A276:A277"/>
    <mergeCell ref="A278:A279"/>
    <mergeCell ref="A280:A283"/>
    <mergeCell ref="A284:A285"/>
    <mergeCell ref="A286:A288"/>
    <mergeCell ref="A289:A291"/>
    <mergeCell ref="A292:A293"/>
    <mergeCell ref="A294:A295"/>
    <mergeCell ref="A296:A297"/>
    <mergeCell ref="A298:A299"/>
    <mergeCell ref="B5:B6"/>
    <mergeCell ref="C5:C6"/>
    <mergeCell ref="D5:D6"/>
    <mergeCell ref="E5:E6"/>
    <mergeCell ref="F5:F6"/>
    <mergeCell ref="G5:G6"/>
    <mergeCell ref="H5:H6"/>
    <mergeCell ref="I5:I6"/>
    <mergeCell ref="A3:L4"/>
  </mergeCells>
  <pageMargins left="0.314583333333333" right="0.314583333333333" top="0.393055555555556" bottom="0.393055555555556" header="0.118055555555556" footer="0.118055555555556"/>
  <pageSetup paperSize="9" scale="31" fitToHeight="0" orientation="landscape" useFirstPageNumber="1" horizontalDpi="600"/>
  <headerFooter>
    <oddFooter>&amp;C&amp;36- &amp;P -</oddFooter>
  </headerFooter>
  <rowBreaks count="15" manualBreakCount="15">
    <brk id="13" max="11" man="1"/>
    <brk id="23" max="11" man="1"/>
    <brk id="35" max="11" man="1"/>
    <brk id="46" max="11" man="1"/>
    <brk id="59" max="11" man="1"/>
    <brk id="71" max="11" man="1"/>
    <brk id="81" max="11" man="1"/>
    <brk id="108" max="11" man="1"/>
    <brk id="120" max="11" man="1"/>
    <brk id="142" max="11" man="1"/>
    <brk id="220" max="11" man="1"/>
    <brk id="310" max="11" man="1"/>
    <brk id="316" max="11" man="1"/>
    <brk id="316" max="11" man="1"/>
    <brk id="402" max="11" man="1"/>
  </rowBreaks>
</worksheet>
</file>

<file path=docProps/app.xml><?xml version="1.0" encoding="utf-8"?>
<Properties xmlns="http://schemas.openxmlformats.org/officeDocument/2006/extended-properties" xmlns:vt="http://schemas.openxmlformats.org/officeDocument/2006/docPropsVTypes">
  <Company>榕城区人力资源和社会保障局</Company>
  <Application>WPS 表格</Application>
  <HeadingPairs>
    <vt:vector size="2" baseType="variant">
      <vt:variant>
        <vt:lpstr>工作表</vt:lpstr>
      </vt:variant>
      <vt:variant>
        <vt:i4>1</vt:i4>
      </vt:variant>
    </vt:vector>
  </HeadingPairs>
  <TitlesOfParts>
    <vt:vector size="1" baseType="lpstr">
      <vt:lpstr>心血管系统类医疗服务价格项目表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小伙子</cp:lastModifiedBy>
  <dcterms:created xsi:type="dcterms:W3CDTF">2026-02-13T02:06:00Z</dcterms:created>
  <dcterms:modified xsi:type="dcterms:W3CDTF">2026-03-06T09:06:55Z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KSOReadingLayout">
    <vt:bool>true</vt:bool>
  </property>
</Properties>
</file>