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19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<sst xmlns="http://schemas.openxmlformats.org/spreadsheetml/2006/main" count="39" uniqueCount="34">
  <si>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</si>
  <si>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（2023年第10期总第 1043期）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</si>
  <si>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</si>
  <si>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</si>
  <si>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</si>
  <si>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</si>
  <si>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</si>
  <si>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</si>
  <si>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</si>
  <si>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</si>
  <si>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</si>
  <si>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</si>
  <si>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</si>
  <si>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</si>
  <si>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</si>
  <si>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</si>
  <si>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</si>
  <si>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</si>
  <si>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</si>
  <si>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</si>
  <si>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</si>
  <si>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</si>
  <si>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</si>
  <si>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</si>
  <si>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</si>
  <si>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</si>
  <si>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</si>
  <si>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</si>
  <si>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</si>
  <si>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</si>
  <si>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</si>
  <si>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</si>
  <si>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3.3元/公斤，与上期持平；普通籼米批发价3.95-4.85元/公斤，优质籼米批发价5.13-6.05元/公斤，粳米批发价4.49-4.54元/公斤，进口香米批发价10.22元/公斤，与上期持平；国产小麦批发价3.34元/公斤，与上期持平；玉米批发价2.98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持平，玉米价格小幅下降。2、三级早籼稻出库价2700元/吨，与上期持平；三级晚籼稻出库价2721元/吨，较上期上涨0.29%；标一早籼米批发价3831元/吨，较上期上涨0.21%；标一晚籼米批发价4167元/吨，较上期下跌0.05%；标一晚粳米批发价4403元/吨，较上期下跌0.45%。3、三等小麦（混麦）出库价3075元/吨，与上期持平。4、二等玉米批发价2867元/吨，较上期下跌0.35%。5、黑龙江大兴安岭地区集贸市场价格一等小麦粉5.6元/公斤，与上期持平；一等长粒粳米6元/公斤，与上期持平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</si>
  <si>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2023年3月16日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</si>
</sst>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4"/>
  <sheetViews>
    <sheetView tabSelected="1" zoomScale="115" zoomScaleNormal="115" workbookViewId="0">
      <selection activeCell="P7" sqref="P7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6.73333333333333" style="1" customWidth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6" t="s">
        <v>2</v>
      </c>
      <c r="M3" s="16"/>
      <c r="N3" s="16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7"/>
    </row>
    <row r="7" ht="20" customHeight="1" spans="1:16">
      <c r="A7" s="9" t="s">
        <v>25</v>
      </c>
      <c r="B7" s="10">
        <f t="shared" ref="B7:N7" si="0">ROUND(AVERAGE(B9:B12),2)</f>
        <v>2.85</v>
      </c>
      <c r="C7" s="10">
        <f t="shared" si="0"/>
        <v>2.99</v>
      </c>
      <c r="D7" s="10">
        <f t="shared" si="0"/>
        <v>4.04</v>
      </c>
      <c r="E7" s="10">
        <f t="shared" si="0"/>
        <v>4.05</v>
      </c>
      <c r="F7" s="10">
        <f t="shared" si="0"/>
        <v>4.58</v>
      </c>
      <c r="G7" s="10">
        <f t="shared" si="0"/>
        <v>5.63</v>
      </c>
      <c r="H7" s="10">
        <f t="shared" si="0"/>
        <v>4.52</v>
      </c>
      <c r="I7" s="10">
        <f t="shared" si="0"/>
        <v>10.22</v>
      </c>
      <c r="J7" s="10">
        <f t="shared" si="0"/>
        <v>3.34</v>
      </c>
      <c r="K7" s="10">
        <f t="shared" si="0"/>
        <v>2.98</v>
      </c>
      <c r="L7" s="10">
        <f t="shared" si="0"/>
        <v>4.17</v>
      </c>
      <c r="M7" s="10">
        <f t="shared" si="0"/>
        <v>3.79</v>
      </c>
      <c r="N7" s="10">
        <f t="shared" si="0"/>
        <v>21.3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0.00999999999999979</v>
      </c>
      <c r="H8" s="10">
        <v>0.00999999999999979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7"/>
      <c r="Q8" s="18"/>
      <c r="R8" s="18"/>
      <c r="S8" s="18"/>
    </row>
    <row r="9" ht="20" customHeight="1" spans="1:19">
      <c r="A9" s="9" t="s">
        <v>27</v>
      </c>
      <c r="B9" s="10">
        <f>(3.01+2.77)/2</f>
        <v>2.89</v>
      </c>
      <c r="C9" s="10">
        <f>(3.07+2.87)/2</f>
        <v>2.97</v>
      </c>
      <c r="D9" s="10">
        <v>4.32</v>
      </c>
      <c r="E9" s="10">
        <f>ROUND((4.07+3.92+4.3)/3,2)</f>
        <v>4.1</v>
      </c>
      <c r="F9" s="10">
        <f>ROUND((4.45+4.33+4.49)/3,2)</f>
        <v>4.42</v>
      </c>
      <c r="G9" s="10">
        <f>ROUND((4.43+6.45+5.48)/3,2)</f>
        <v>5.45</v>
      </c>
      <c r="H9" s="10">
        <f>ROUND((4.92+4.14)/2,2)</f>
        <v>4.53</v>
      </c>
      <c r="I9" s="10">
        <f>ROUND((10.05+10.12)/2,2)</f>
        <v>10.09</v>
      </c>
      <c r="J9" s="10">
        <f>ROUND((3.4+3.3+3.33)/3,2)</f>
        <v>3.34</v>
      </c>
      <c r="K9" s="10">
        <f>ROUND((3.08+2.86+3)/3,2)</f>
        <v>2.98</v>
      </c>
      <c r="L9" s="10">
        <f>ROUND((3.62+4.35+5)/3,2)</f>
        <v>4.32</v>
      </c>
      <c r="M9" s="10">
        <f>ROUND((3.56+4)/2,2)</f>
        <v>3.78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2.84</v>
      </c>
      <c r="C10" s="10">
        <v>2.98</v>
      </c>
      <c r="D10" s="10"/>
      <c r="E10" s="10">
        <v>4.18</v>
      </c>
      <c r="F10" s="10">
        <v>4.75</v>
      </c>
      <c r="G10" s="10">
        <v>5.88</v>
      </c>
      <c r="H10" s="10">
        <v>4.49</v>
      </c>
      <c r="I10" s="10"/>
      <c r="J10" s="10"/>
      <c r="K10" s="10"/>
      <c r="L10" s="10">
        <v>4.17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3.98</v>
      </c>
      <c r="F11" s="10">
        <v>4.29</v>
      </c>
      <c r="G11" s="10">
        <v>5.13</v>
      </c>
      <c r="H11" s="10">
        <v>4.54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21.96</v>
      </c>
      <c r="P12" s="18"/>
      <c r="Q12" s="18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"/>
      <c r="P14" s="1"/>
      <c r="Q14" s="1"/>
      <c r="R14" s="1"/>
      <c r="S14" s="18"/>
      <c r="T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"/>
      <c r="P15" s="1"/>
      <c r="Q15" s="1"/>
      <c r="R15" s="1"/>
      <c r="S15" s="18"/>
      <c r="T15" s="18"/>
    </row>
    <row r="16" spans="15:15">
      <c r="O16" s="19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2:14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2:1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2:14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2023-03-16T09:08:43Z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