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<sst xmlns="http://schemas.openxmlformats.org/spreadsheetml/2006/main" count="39" uniqueCount="34">
  <si>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</si>
  <si>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（2023年第1期总第 1034期）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</si>
  <si>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</si>
  <si>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</si>
  <si>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</si>
  <si>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</si>
  <si>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</si>
  <si>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</si>
  <si>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</si>
  <si>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</si>
  <si>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</si>
  <si>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</si>
  <si>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</si>
  <si>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</si>
  <si>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</si>
  <si>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</si>
  <si>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</si>
  <si>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</si>
  <si>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</si>
  <si>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</si>
  <si>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</si>
  <si>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</si>
  <si>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</si>
  <si>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</si>
  <si>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</si>
  <si>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</si>
  <si>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</si>
  <si>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</si>
  <si>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</si>
  <si>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</si>
  <si>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</si>
  <si>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</si>
  <si>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价格持平，玉米价格小幅下降。2、籼稻平均批发价3.26元/公斤，较上期下跌0.31%；普通籼米批发价3.9-4.8元/公斤，优质籼米批发价5.14-6元/公斤，粳米批发价4.52-4.66元/公斤，进口香米批发价10.2元/公斤，与上期持平；国产小麦批发价3.35元/公斤，与上期持平；玉米批发价2.96元/公斤，较上期下跌0.67%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、小麦、玉米价格持平。2、三级早籼稻出库价2700元/吨，三级晚籼稻出库价2682元/吨，标一早籼米批发价3804元/吨，标一晚籼米批发价4217元/吨标一晚粳米批发价4364元/吨。3、三等小麦（混麦）出库价3116元/吨。4、二等玉米平舱价2920-2940元/吨，与上期持平。5、黑龙江大兴安岭地区集贸市场价格一等小麦粉5.6元/公斤，与上期持平；一等长粒粳米6元/公斤，与上期持平；一等圆粒粳米5.6元/公斤，较上期上涨12%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</si>
  <si>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2023年1月5日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</si>
</sst>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15" zoomScaleNormal="115" workbookViewId="0">
      <selection activeCell="G7" sqref="G7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8.86666666666667" style="1"/>
    <col min="16" max="17" width="8.86666666666667" style="1" customWidth="1"/>
    <col min="18" max="19" width="8.86666666666667" style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2.81</v>
      </c>
      <c r="C7" s="10">
        <f t="shared" si="0"/>
        <v>2.95</v>
      </c>
      <c r="D7" s="10">
        <f t="shared" si="0"/>
        <v>4.02</v>
      </c>
      <c r="E7" s="10">
        <f t="shared" si="0"/>
        <v>3.98</v>
      </c>
      <c r="F7" s="10">
        <f t="shared" si="0"/>
        <v>4.51</v>
      </c>
      <c r="G7" s="10">
        <f t="shared" si="0"/>
        <v>5.59</v>
      </c>
      <c r="H7" s="10">
        <f t="shared" si="0"/>
        <v>4.57</v>
      </c>
      <c r="I7" s="10">
        <f t="shared" si="0"/>
        <v>10.2</v>
      </c>
      <c r="J7" s="10">
        <f t="shared" si="0"/>
        <v>3.35</v>
      </c>
      <c r="K7" s="10">
        <f t="shared" si="0"/>
        <v>2.96</v>
      </c>
      <c r="L7" s="10">
        <f t="shared" si="0"/>
        <v>4.17</v>
      </c>
      <c r="M7" s="10">
        <f t="shared" si="0"/>
        <v>3.79</v>
      </c>
      <c r="N7" s="10">
        <f t="shared" si="0"/>
        <v>21.28</v>
      </c>
      <c r="P7" s="19"/>
    </row>
    <row r="8" ht="20" customHeight="1" spans="1:19">
      <c r="A8" s="9" t="s">
        <v>26</v>
      </c>
      <c r="B8" s="10">
        <v>-0.00999999999999979</v>
      </c>
      <c r="C8" s="10">
        <v>-0.00999999999999979</v>
      </c>
      <c r="D8" s="10">
        <v>-0.0100000000000007</v>
      </c>
      <c r="E8" s="10">
        <v>0.00999999999999979</v>
      </c>
      <c r="F8" s="10">
        <v>0.0299999999999994</v>
      </c>
      <c r="G8" s="10">
        <v>0</v>
      </c>
      <c r="H8" s="10">
        <v>0.0100000000000007</v>
      </c>
      <c r="I8" s="10">
        <v>0</v>
      </c>
      <c r="J8" s="10">
        <v>0</v>
      </c>
      <c r="K8" s="10">
        <v>-0.02</v>
      </c>
      <c r="L8" s="10">
        <v>0.17</v>
      </c>
      <c r="M8" s="10">
        <v>0</v>
      </c>
      <c r="N8" s="10">
        <v>0</v>
      </c>
      <c r="P8" s="19"/>
      <c r="Q8" s="19"/>
      <c r="R8" s="19"/>
      <c r="S8" s="19"/>
    </row>
    <row r="9" ht="20" customHeight="1" spans="1:19">
      <c r="A9" s="9" t="s">
        <v>27</v>
      </c>
      <c r="B9" s="10">
        <v>2.75</v>
      </c>
      <c r="C9" s="10">
        <v>2.85</v>
      </c>
      <c r="D9" s="10">
        <v>4.3</v>
      </c>
      <c r="E9" s="10">
        <f>ROUND((4.07+3.9)/2,2)</f>
        <v>3.99</v>
      </c>
      <c r="F9" s="10">
        <f>ROUND((4.42+4.33)/2,2)</f>
        <v>4.38</v>
      </c>
      <c r="G9" s="10">
        <f>ROUND((4.41+6.45)/2,2)</f>
        <v>5.43</v>
      </c>
      <c r="H9" s="10">
        <f>ROUND((4.9+4.14)/2,2)</f>
        <v>4.52</v>
      </c>
      <c r="I9" s="10">
        <f>ROUND((10.05+10.12)/2,2)</f>
        <v>10.09</v>
      </c>
      <c r="J9" s="10">
        <f>ROUND((3.4+3.3)/2,2)</f>
        <v>3.35</v>
      </c>
      <c r="K9" s="10">
        <f>ROUND((3.05+2.86)/2,2)</f>
        <v>2.96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2.84</v>
      </c>
      <c r="C10" s="10">
        <v>2.96</v>
      </c>
      <c r="D10" s="10"/>
      <c r="E10" s="10">
        <v>4.1</v>
      </c>
      <c r="F10" s="10">
        <v>4.58</v>
      </c>
      <c r="G10" s="10">
        <v>5.78</v>
      </c>
      <c r="H10" s="10">
        <v>4.66</v>
      </c>
      <c r="I10" s="10"/>
      <c r="J10" s="10"/>
      <c r="K10" s="10"/>
      <c r="L10" s="10">
        <v>4.5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3.94</v>
      </c>
      <c r="F11" s="10">
        <v>4.28</v>
      </c>
      <c r="G11" s="10">
        <v>5.14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21.89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2023-01-05T07:19:56Z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