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245" windowHeight="12465"/>
  </bookViews>
  <sheets>
    <sheet name="Sheet1" sheetId="6" r:id="rId1"/>
  </sheets>
  <definedNames>
    <definedName name="_xlnm.Print_Area" localSheetId="0">Sheet1!$A$1:$N$15</definedName>
  </definedNames>
  <calcPr calcId="144525"/>
</workbook>
</file>

<file path=xl/sharedStrings.xml><?xml version="1.0" encoding="utf-8"?>
<sst xmlns="http://schemas.openxmlformats.org/spreadsheetml/2006/main" count="39" uniqueCount="34">
  <si>
    <t xml:space="preserve"> 揭阳市粮油集贸市场批发价格周报表    </t>
  </si>
  <si>
    <t>（2022年第47期总第 1032期）</t>
  </si>
  <si>
    <t xml:space="preserve">单位：元/公斤 </t>
  </si>
  <si>
    <t xml:space="preserve">    品种                                                                                                                                单  位    </t>
  </si>
  <si>
    <t>早籼稻</t>
  </si>
  <si>
    <t>晚籼稻</t>
  </si>
  <si>
    <t>优质稻</t>
  </si>
  <si>
    <t>早籼米</t>
  </si>
  <si>
    <t>晚籼米</t>
  </si>
  <si>
    <t>优质米</t>
  </si>
  <si>
    <t>粳米</t>
  </si>
  <si>
    <t>进口香米</t>
  </si>
  <si>
    <t>国产小麦</t>
  </si>
  <si>
    <t>玉米</t>
  </si>
  <si>
    <t>面粉</t>
  </si>
  <si>
    <t>花生油</t>
  </si>
  <si>
    <t>三级</t>
  </si>
  <si>
    <t>中优</t>
  </si>
  <si>
    <t>标一</t>
  </si>
  <si>
    <t>东北产</t>
  </si>
  <si>
    <t>香米</t>
  </si>
  <si>
    <t>中等</t>
  </si>
  <si>
    <t>特一</t>
  </si>
  <si>
    <t>特二</t>
  </si>
  <si>
    <t>二级</t>
  </si>
  <si>
    <t>平均参考价</t>
  </si>
  <si>
    <t>比上期价格(+/-)</t>
  </si>
  <si>
    <t>市 区</t>
  </si>
  <si>
    <t>普宁市</t>
  </si>
  <si>
    <t>揭西县</t>
  </si>
  <si>
    <t>惠来县</t>
  </si>
  <si>
    <t>备 注</t>
  </si>
  <si>
    <r>
      <rPr>
        <b/>
        <sz val="12"/>
        <rFont val="宋体"/>
        <charset val="134"/>
      </rPr>
      <t xml:space="preserve">    一、本地粮食市场价格信息。</t>
    </r>
    <r>
      <rPr>
        <sz val="12"/>
        <rFont val="宋体"/>
        <charset val="134"/>
      </rPr>
      <t xml:space="preserve">1、本市稻米价格小幅波动，小麦、玉米价格持平。2、籼稻平均批发价3.27元/公斤，与上期持平；普通籼米批发价3.9-4.8元/公斤，优质籼米批发价5.14-6元/公斤，粳米批发价4.52-4.63元/公斤，进口香米批发价10.2元/公斤，与上期持平；国产小麦批发价3.35元/公斤，与上期持平；玉米批发价2.98元/公斤，与上期持平。
    </t>
    </r>
    <r>
      <rPr>
        <b/>
        <sz val="12"/>
        <rFont val="宋体"/>
        <charset val="134"/>
      </rPr>
      <t>二、外省主产区粮食市场价格信息。</t>
    </r>
    <r>
      <rPr>
        <sz val="12"/>
        <rFont val="宋体"/>
        <charset val="134"/>
      </rPr>
      <t xml:space="preserve">1、主产区稻米、小麦、玉米价格持平。2、三级早籼稻出库价2700元/吨，三级晚籼稻出库价2681元/吨，标一早籼米批发价3798元/吨，标一晚籼米批发价4223元/吨，标一晚粳米批发价4350元/吨。3、三等小麦（混麦）出库价3112元/吨。4、二等玉米平舱价2920-2940元/吨。5、黑龙江大兴安岭地区集贸市场价格一等小麦粉5.6元/公斤，与上期持平；一等长粒粳米6元/公斤，与上期持平；一等圆粒粳米5元/公斤，与上期持平。                                                                                                                                                                      </t>
    </r>
  </si>
  <si>
    <t xml:space="preserve">                                                                                                     
                                                                                                 揭阳市发展和改革局编
                                                                                                    2022年12月22日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</si>
</sst>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);[Red]\(0.00\)"/>
    <numFmt numFmtId="177" formatCode="0.00_ "/>
  </numFmts>
  <fonts count="27">
    <font>
      <sz val="11"/>
      <color theme="1"/>
      <name val="宋体"/>
      <charset val="134"/>
      <scheme val="minor"/>
    </font>
    <font>
      <sz val="22"/>
      <color theme="1"/>
      <name val="方正小标宋_GBK"/>
      <charset val="134"/>
    </font>
    <font>
      <sz val="14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3">
    <border>
      <left/>
      <right/>
      <top/>
      <bottom/>
      <diagonal/>
    </border>
    <border diagonalDown="1">
      <left style="thin">
        <color auto="1"/>
      </left>
      <right style="thin">
        <color auto="1"/>
      </right>
      <top style="thin">
        <color auto="1"/>
      </top>
      <bottom/>
      <diagonal style="thin">
        <color auto="1"/>
      </diagonal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Down="1">
      <left style="thin">
        <color auto="1"/>
      </left>
      <right style="thin">
        <color auto="1"/>
      </right>
      <top/>
      <bottom/>
      <diagonal style="thin">
        <color auto="1"/>
      </diagonal>
    </border>
    <border diagonalDown="1">
      <left style="thin">
        <color auto="1"/>
      </left>
      <right style="thin">
        <color auto="1"/>
      </right>
      <top/>
      <bottom style="thin">
        <color auto="1"/>
      </bottom>
      <diagonal style="thin">
        <color auto="1"/>
      </diagonal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21" fillId="25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4" borderId="10" applyNumberFormat="0" applyFont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8" fillId="5" borderId="5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4" fillId="12" borderId="6" applyNumberFormat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1" xfId="0" applyBorder="1" applyAlignment="1">
      <alignment horizontal="justify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justify" vertical="center" wrapText="1"/>
    </xf>
    <xf numFmtId="0" fontId="0" fillId="0" borderId="4" xfId="0" applyBorder="1" applyAlignment="1">
      <alignment horizontal="justify" vertical="center" wrapText="1"/>
    </xf>
    <xf numFmtId="0" fontId="0" fillId="0" borderId="2" xfId="0" applyBorder="1" applyAlignment="1">
      <alignment vertical="center" wrapText="1"/>
    </xf>
    <xf numFmtId="177" fontId="0" fillId="0" borderId="2" xfId="0" applyNumberForma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justify" vertical="center" wrapText="1"/>
    </xf>
    <xf numFmtId="0" fontId="5" fillId="0" borderId="0" xfId="0" applyFont="1" applyAlignment="1">
      <alignment horizontal="justify" vertical="center" wrapText="1"/>
    </xf>
    <xf numFmtId="0" fontId="6" fillId="0" borderId="0" xfId="0" applyFont="1" applyAlignment="1">
      <alignment horizontal="center" vertical="center" wrapText="1"/>
    </xf>
    <xf numFmtId="176" fontId="0" fillId="0" borderId="0" xfId="0" applyNumberFormat="1" applyAlignment="1">
      <alignment vertical="center" wrapText="1"/>
    </xf>
    <xf numFmtId="176" fontId="0" fillId="0" borderId="0" xfId="11" applyNumberFormat="1" applyFont="1" applyAlignment="1">
      <alignment vertical="center" wrapText="1"/>
    </xf>
    <xf numFmtId="0" fontId="0" fillId="0" borderId="0" xfId="0" applyAlignment="1">
      <alignment horizontal="center" vertical="center" wrapText="1"/>
    </xf>
    <xf numFmtId="10" fontId="0" fillId="0" borderId="0" xfId="11" applyNumberFormat="1" applyFont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1"/>
  <sheetViews>
    <sheetView tabSelected="1" zoomScale="130" zoomScaleNormal="130" workbookViewId="0">
      <selection activeCell="D8" sqref="D8"/>
    </sheetView>
  </sheetViews>
  <sheetFormatPr defaultColWidth="8.86666666666667" defaultRowHeight="13.5"/>
  <cols>
    <col min="1" max="1" width="17.4666666666667" style="1" customWidth="1"/>
    <col min="2" max="10" width="8.86666666666667" style="1"/>
    <col min="11" max="11" width="9.4" style="1" customWidth="1"/>
    <col min="12" max="13" width="10.7333333333333" style="1" customWidth="1"/>
    <col min="14" max="14" width="10.6" style="1" customWidth="1"/>
    <col min="15" max="15" width="8.86666666666667" style="1"/>
    <col min="16" max="17" width="8.86666666666667" style="1" customWidth="1"/>
    <col min="18" max="19" width="8.86666666666667" style="1"/>
    <col min="20" max="20" width="8.86666666666667" style="1" customWidth="1"/>
    <col min="21" max="16384" width="8.86666666666667" style="1"/>
  </cols>
  <sheetData>
    <row r="1" ht="28.5" spans="1:14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ht="18.75" spans="1:14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ht="20" customHeight="1" spans="1:14">
      <c r="A3" s="4"/>
      <c r="B3" s="4"/>
      <c r="C3" s="4"/>
      <c r="L3" s="17" t="s">
        <v>2</v>
      </c>
      <c r="M3" s="17"/>
      <c r="N3" s="17"/>
    </row>
    <row r="4" ht="24" customHeight="1" spans="1:14">
      <c r="A4" s="5" t="s">
        <v>3</v>
      </c>
      <c r="B4" s="6">
        <v>1</v>
      </c>
      <c r="C4" s="6">
        <v>2</v>
      </c>
      <c r="D4" s="6">
        <v>3</v>
      </c>
      <c r="E4" s="6">
        <v>4</v>
      </c>
      <c r="F4" s="6">
        <v>5</v>
      </c>
      <c r="G4" s="6">
        <v>6</v>
      </c>
      <c r="H4" s="6">
        <v>7</v>
      </c>
      <c r="I4" s="6">
        <v>8</v>
      </c>
      <c r="J4" s="6">
        <v>9</v>
      </c>
      <c r="K4" s="6">
        <v>10</v>
      </c>
      <c r="L4" s="6">
        <v>11</v>
      </c>
      <c r="M4" s="6">
        <v>12</v>
      </c>
      <c r="N4" s="6">
        <v>13</v>
      </c>
    </row>
    <row r="5" ht="24" customHeight="1" spans="1:14">
      <c r="A5" s="7"/>
      <c r="B5" s="6" t="s">
        <v>4</v>
      </c>
      <c r="C5" s="6" t="s">
        <v>5</v>
      </c>
      <c r="D5" s="6" t="s">
        <v>6</v>
      </c>
      <c r="E5" s="6" t="s">
        <v>7</v>
      </c>
      <c r="F5" s="6" t="s">
        <v>8</v>
      </c>
      <c r="G5" s="6" t="s">
        <v>9</v>
      </c>
      <c r="H5" s="6" t="s">
        <v>10</v>
      </c>
      <c r="I5" s="6" t="s">
        <v>11</v>
      </c>
      <c r="J5" s="6" t="s">
        <v>12</v>
      </c>
      <c r="K5" s="6" t="s">
        <v>13</v>
      </c>
      <c r="L5" s="6" t="s">
        <v>14</v>
      </c>
      <c r="M5" s="6" t="s">
        <v>14</v>
      </c>
      <c r="N5" s="6" t="s">
        <v>15</v>
      </c>
    </row>
    <row r="6" ht="24" customHeight="1" spans="1:16">
      <c r="A6" s="8"/>
      <c r="B6" s="6" t="s">
        <v>16</v>
      </c>
      <c r="C6" s="6" t="s">
        <v>16</v>
      </c>
      <c r="D6" s="6" t="s">
        <v>17</v>
      </c>
      <c r="E6" s="6" t="s">
        <v>18</v>
      </c>
      <c r="F6" s="6" t="s">
        <v>18</v>
      </c>
      <c r="G6" s="6" t="s">
        <v>17</v>
      </c>
      <c r="H6" s="6" t="s">
        <v>19</v>
      </c>
      <c r="I6" s="6" t="s">
        <v>20</v>
      </c>
      <c r="J6" s="6" t="s">
        <v>21</v>
      </c>
      <c r="K6" s="6" t="s">
        <v>21</v>
      </c>
      <c r="L6" s="6" t="s">
        <v>22</v>
      </c>
      <c r="M6" s="6" t="s">
        <v>23</v>
      </c>
      <c r="N6" s="6" t="s">
        <v>24</v>
      </c>
      <c r="P6" s="18"/>
    </row>
    <row r="7" ht="20" customHeight="1" spans="1:16">
      <c r="A7" s="9" t="s">
        <v>25</v>
      </c>
      <c r="B7" s="10">
        <f t="shared" ref="B7:N7" si="0">ROUND(AVERAGE(B9:B12),2)</f>
        <v>2.82</v>
      </c>
      <c r="C7" s="10">
        <f t="shared" si="0"/>
        <v>2.96</v>
      </c>
      <c r="D7" s="10">
        <f t="shared" si="0"/>
        <v>4.03</v>
      </c>
      <c r="E7" s="10">
        <f t="shared" si="0"/>
        <v>3.97</v>
      </c>
      <c r="F7" s="10">
        <f t="shared" si="0"/>
        <v>4.48</v>
      </c>
      <c r="G7" s="10">
        <f t="shared" si="0"/>
        <v>5.59</v>
      </c>
      <c r="H7" s="10">
        <f t="shared" si="0"/>
        <v>4.56</v>
      </c>
      <c r="I7" s="10">
        <f t="shared" si="0"/>
        <v>10.2</v>
      </c>
      <c r="J7" s="10">
        <f t="shared" si="0"/>
        <v>3.35</v>
      </c>
      <c r="K7" s="10">
        <f t="shared" si="0"/>
        <v>2.98</v>
      </c>
      <c r="L7" s="10">
        <f t="shared" si="0"/>
        <v>4</v>
      </c>
      <c r="M7" s="10">
        <f t="shared" si="0"/>
        <v>3.79</v>
      </c>
      <c r="N7" s="10">
        <f t="shared" si="0"/>
        <v>21.28</v>
      </c>
      <c r="P7" s="18"/>
    </row>
    <row r="8" ht="20" customHeight="1" spans="1:19">
      <c r="A8" s="9" t="s">
        <v>26</v>
      </c>
      <c r="B8" s="10">
        <v>0</v>
      </c>
      <c r="C8" s="10">
        <v>0</v>
      </c>
      <c r="D8" s="10">
        <v>0.0100000000000007</v>
      </c>
      <c r="E8" s="10">
        <v>0.0100000000000002</v>
      </c>
      <c r="F8" s="10">
        <v>0.0100000000000007</v>
      </c>
      <c r="G8" s="10">
        <v>0</v>
      </c>
      <c r="H8" s="10">
        <v>0</v>
      </c>
      <c r="I8" s="10">
        <v>0</v>
      </c>
      <c r="J8" s="10">
        <v>0</v>
      </c>
      <c r="K8" s="10">
        <v>0</v>
      </c>
      <c r="L8" s="10">
        <v>0</v>
      </c>
      <c r="M8" s="10">
        <v>0</v>
      </c>
      <c r="N8" s="10">
        <v>0</v>
      </c>
      <c r="P8" s="18"/>
      <c r="Q8" s="18"/>
      <c r="R8" s="18"/>
      <c r="S8" s="18"/>
    </row>
    <row r="9" ht="20" customHeight="1" spans="1:19">
      <c r="A9" s="9" t="s">
        <v>27</v>
      </c>
      <c r="B9" s="10">
        <v>2.75</v>
      </c>
      <c r="C9" s="10">
        <v>2.86</v>
      </c>
      <c r="D9" s="10">
        <v>4.32</v>
      </c>
      <c r="E9" s="10">
        <f>ROUND((4.07+3.91)/2,2)</f>
        <v>3.99</v>
      </c>
      <c r="F9" s="10">
        <f>ROUND((4.43+4.33)/2,2)</f>
        <v>4.38</v>
      </c>
      <c r="G9" s="10">
        <f>ROUND((4.44+6.45)/2,2)</f>
        <v>5.45</v>
      </c>
      <c r="H9" s="10">
        <f>ROUND((4.92+4.14)/2,2)</f>
        <v>4.53</v>
      </c>
      <c r="I9" s="10">
        <f>ROUND((10.05+10.12)/2,2)</f>
        <v>10.09</v>
      </c>
      <c r="J9" s="10">
        <f>ROUND((3.4+3.3)/2,2)</f>
        <v>3.35</v>
      </c>
      <c r="K9" s="10">
        <f>ROUND((3.1+2.86)/2,2)</f>
        <v>2.98</v>
      </c>
      <c r="L9" s="10">
        <f>ROUND((3.65+4.35)/2,2)</f>
        <v>4</v>
      </c>
      <c r="M9" s="10">
        <f>ROUND((3.58+4)/2,2)</f>
        <v>3.79</v>
      </c>
      <c r="N9" s="10">
        <f>ROUND((22.5+21.96)/2,2)</f>
        <v>22.23</v>
      </c>
      <c r="P9" s="18"/>
      <c r="Q9" s="18"/>
      <c r="R9" s="18"/>
      <c r="S9" s="18"/>
    </row>
    <row r="10" ht="20" customHeight="1" spans="1:19">
      <c r="A10" s="9" t="s">
        <v>28</v>
      </c>
      <c r="B10" s="10">
        <v>2.87</v>
      </c>
      <c r="C10" s="10">
        <v>2.98</v>
      </c>
      <c r="D10" s="10"/>
      <c r="E10" s="10">
        <v>4.03</v>
      </c>
      <c r="F10" s="10">
        <v>4.44</v>
      </c>
      <c r="G10" s="10">
        <v>5.77</v>
      </c>
      <c r="H10" s="10">
        <v>4.63</v>
      </c>
      <c r="I10" s="10"/>
      <c r="J10" s="10"/>
      <c r="K10" s="10"/>
      <c r="L10" s="10">
        <v>4</v>
      </c>
      <c r="M10" s="10"/>
      <c r="N10" s="10">
        <v>20</v>
      </c>
      <c r="P10" s="18"/>
      <c r="Q10" s="18"/>
      <c r="R10" s="18"/>
      <c r="S10" s="18"/>
    </row>
    <row r="11" ht="20" customHeight="1" spans="1:19">
      <c r="A11" s="9" t="s">
        <v>29</v>
      </c>
      <c r="B11" s="10">
        <v>3.06</v>
      </c>
      <c r="C11" s="10">
        <v>3.2</v>
      </c>
      <c r="D11" s="10">
        <v>3.86</v>
      </c>
      <c r="E11" s="10">
        <v>3.94</v>
      </c>
      <c r="F11" s="10">
        <v>4.28</v>
      </c>
      <c r="G11" s="10">
        <v>5.14</v>
      </c>
      <c r="H11" s="10">
        <v>4.52</v>
      </c>
      <c r="I11" s="10">
        <v>10</v>
      </c>
      <c r="J11" s="10"/>
      <c r="K11" s="10"/>
      <c r="L11" s="10">
        <v>4</v>
      </c>
      <c r="M11" s="10">
        <v>3.79</v>
      </c>
      <c r="N11" s="10">
        <v>21</v>
      </c>
      <c r="P11" s="18"/>
      <c r="Q11" s="18"/>
      <c r="R11" s="18"/>
      <c r="S11" s="18"/>
    </row>
    <row r="12" ht="20" customHeight="1" spans="1:17">
      <c r="A12" s="9" t="s">
        <v>30</v>
      </c>
      <c r="B12" s="10">
        <v>2.6</v>
      </c>
      <c r="C12" s="10">
        <v>2.8</v>
      </c>
      <c r="D12" s="10">
        <v>3.9</v>
      </c>
      <c r="E12" s="10">
        <v>3.9</v>
      </c>
      <c r="F12" s="10">
        <v>4.8</v>
      </c>
      <c r="G12" s="10">
        <v>6</v>
      </c>
      <c r="H12" s="10"/>
      <c r="I12" s="10">
        <v>10.52</v>
      </c>
      <c r="J12" s="10"/>
      <c r="K12" s="10"/>
      <c r="L12" s="10"/>
      <c r="M12" s="10"/>
      <c r="N12" s="10">
        <v>21.89</v>
      </c>
      <c r="P12" s="18"/>
      <c r="Q12" s="18"/>
    </row>
    <row r="14" ht="153" customHeight="1" spans="1:20">
      <c r="A14" s="11" t="s">
        <v>31</v>
      </c>
      <c r="B14" s="12" t="s">
        <v>32</v>
      </c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P14" s="18"/>
      <c r="Q14" s="18"/>
      <c r="R14" s="18"/>
      <c r="S14" s="18"/>
      <c r="T14" s="18"/>
    </row>
    <row r="15" ht="60" customHeight="1" spans="1:20">
      <c r="A15" s="14" t="s">
        <v>33</v>
      </c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8"/>
      <c r="P15" s="18"/>
      <c r="Q15" s="18"/>
      <c r="R15" s="18"/>
      <c r="S15" s="18"/>
      <c r="T15" s="18"/>
    </row>
    <row r="17" spans="2:14"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</row>
    <row r="18" spans="2:14">
      <c r="B18" s="15"/>
      <c r="C18" s="15"/>
      <c r="D18" s="15"/>
      <c r="E18" s="16"/>
      <c r="F18" s="16"/>
      <c r="G18" s="16"/>
      <c r="H18" s="16"/>
      <c r="I18" s="16"/>
      <c r="J18" s="16"/>
      <c r="K18" s="16"/>
      <c r="L18" s="16"/>
      <c r="M18" s="15"/>
      <c r="N18" s="15"/>
    </row>
    <row r="19" spans="2:14">
      <c r="B19" s="15"/>
      <c r="D19" s="15"/>
      <c r="E19" s="15"/>
      <c r="F19" s="16"/>
      <c r="G19" s="16"/>
      <c r="H19" s="16"/>
      <c r="I19" s="16"/>
      <c r="J19" s="16"/>
      <c r="K19" s="16"/>
      <c r="L19" s="16"/>
      <c r="M19" s="15"/>
      <c r="N19" s="15"/>
    </row>
    <row r="20" spans="2:14">
      <c r="B20" s="15"/>
      <c r="C20" s="15"/>
      <c r="D20" s="15"/>
      <c r="E20" s="15"/>
      <c r="F20" s="16"/>
      <c r="G20" s="16"/>
      <c r="H20" s="16"/>
      <c r="I20" s="16"/>
      <c r="J20" s="16"/>
      <c r="K20" s="16"/>
      <c r="L20" s="16"/>
      <c r="M20" s="15"/>
      <c r="N20" s="15"/>
    </row>
    <row r="21" spans="2:14">
      <c r="B21" s="15"/>
      <c r="C21" s="15"/>
      <c r="D21" s="15"/>
      <c r="E21" s="15"/>
      <c r="F21" s="16"/>
      <c r="G21" s="16"/>
      <c r="H21" s="16"/>
      <c r="I21" s="16"/>
      <c r="J21" s="16"/>
      <c r="K21" s="16"/>
      <c r="L21" s="16"/>
      <c r="M21" s="15"/>
      <c r="N21" s="15"/>
    </row>
  </sheetData>
  <mergeCells count="7">
    <mergeCell ref="A1:N1"/>
    <mergeCell ref="A2:N2"/>
    <mergeCell ref="A3:C3"/>
    <mergeCell ref="L3:N3"/>
    <mergeCell ref="B14:N14"/>
    <mergeCell ref="A15:N15"/>
    <mergeCell ref="A4:A6"/>
  </mergeCells>
  <pageMargins left="0.865972222222222" right="0.984027777777778" top="1" bottom="1" header="0.511805555555556" footer="0.511805555555556"/>
  <pageSetup paperSize="9" scale="92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揭阳市发展和改革局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Junny Farm</cp:lastModifiedBy>
  <dcterms:created xsi:type="dcterms:W3CDTF">2021-11-30T02:25:00Z</dcterms:created>
  <dcterms:modified xsi:type="dcterms:W3CDTF">2022-12-29T02:17:23Z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2052-11.8.6.9023</vt:lpwstr>
  </property>
  <property fmtid="{D5CDD505-2E9C-101B-9397-08002B2CF9AE}" pid="3" name="ICV">
    <vt:lpwstr>DDC55A2014A541B0BBA6F97F622F5925</vt:lpwstr>
  </property>
  <property fmtid="{D5CDD505-2E9C-101B-9397-08002B2CF9AE}" pid="4" name="commondata">
    <vt:lpwstr>eyJoZGlkIjoiOTU5ODY4ZDNjZTE2YzM2ODI0MWUxYTRmMTI4N2ZlMTAifQ==</vt:lpwstr>
  </property>
  <property fmtid="{D5CDD505-2E9C-101B-9397-08002B2CF9AE}" pid="5" name="KSOReadingLayout">
    <vt:bool>false</vt:bool>
  </property>
</Properties>
</file>