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<sst xmlns="http://schemas.openxmlformats.org/spreadsheetml/2006/main" count="39" uniqueCount="34">
  <si>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</si>
  <si>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（2022年第44期总第 1029期）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</si>
  <si>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</si>
  <si>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</si>
  <si>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</si>
  <si>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</si>
  <si>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</si>
  <si>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</si>
  <si>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</si>
  <si>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</si>
  <si>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</si>
  <si>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</si>
  <si>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</si>
  <si>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</si>
  <si>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</si>
  <si>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</si>
  <si>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</si>
  <si>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</si>
  <si>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</si>
  <si>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</si>
  <si>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</si>
  <si>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</si>
  <si>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</si>
  <si>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</si>
  <si>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</si>
  <si>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</si>
  <si>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</si>
  <si>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</si>
  <si>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</si>
  <si>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</si>
  <si>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</si>
  <si>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</si>
  <si>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3.26元/公斤，与上期持平；普通籼米批发价3.9-4.8元/公斤，优质籼米批发价5.13-6元/公斤，粳米批发价4.52-4.62元/公斤，进口香米批发价10.2元/公斤，与上期持平；国产小麦批发价3.3元/公斤，与上期持平；玉米批发价2.97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价格与上期持平，玉米价格小幅上涨。2、三级早籼稻出库价2700元/吨，三级晚籼稻出库价2691元/吨，标一早籼米批发价3792元/吨，标一晚籼米批发价4208元/吨，标一晚粳米批发价4321元/吨。3、三等小麦（混麦）出库价3098元/吨，与上期持平。4、二等玉米平舱价2950-2970元/吨，较上期上涨50元/吨。5、黑龙江大兴安岭地区集贸市场价格一等小麦粉5.6元/公斤，与上期持平；一等长粒粳米6元/公斤，与上期持平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</si>
  <si>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2022年12月2日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</si>
</sst>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7" fontId="0" fillId="0" borderId="0" xfId="11" applyNumberFormat="1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N8" sqref="N8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8.86666666666667" style="1"/>
    <col min="16" max="17" width="8.86666666666667" style="1" customWidth="1"/>
    <col min="18" max="19" width="8.86666666666667" style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7" t="s">
        <v>2</v>
      </c>
      <c r="M3" s="17"/>
      <c r="N3" s="17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8"/>
    </row>
    <row r="7" ht="20" customHeight="1" spans="1:16">
      <c r="A7" s="9" t="s">
        <v>25</v>
      </c>
      <c r="B7" s="10">
        <f t="shared" ref="B7:N7" si="0">ROUND(AVERAGE(B9:B12),2)</f>
        <v>2.82</v>
      </c>
      <c r="C7" s="10">
        <f t="shared" si="0"/>
        <v>2.96</v>
      </c>
      <c r="D7" s="10">
        <f t="shared" si="0"/>
        <v>4.01</v>
      </c>
      <c r="E7" s="10">
        <f t="shared" si="0"/>
        <v>3.93</v>
      </c>
      <c r="F7" s="10">
        <f t="shared" si="0"/>
        <v>4.47</v>
      </c>
      <c r="G7" s="10">
        <f t="shared" si="0"/>
        <v>5.58</v>
      </c>
      <c r="H7" s="10">
        <f t="shared" si="0"/>
        <v>4.56</v>
      </c>
      <c r="I7" s="10">
        <f t="shared" si="0"/>
        <v>10.2</v>
      </c>
      <c r="J7" s="10">
        <f t="shared" si="0"/>
        <v>3.3</v>
      </c>
      <c r="K7" s="10">
        <f t="shared" si="0"/>
        <v>2.97</v>
      </c>
      <c r="L7" s="10">
        <f t="shared" si="0"/>
        <v>3.99</v>
      </c>
      <c r="M7" s="10">
        <f t="shared" si="0"/>
        <v>3.78</v>
      </c>
      <c r="N7" s="10">
        <f t="shared" si="0"/>
        <v>21.33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0.00999999999999979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8"/>
      <c r="Q8" s="18"/>
      <c r="R8" s="18"/>
      <c r="S8" s="18"/>
    </row>
    <row r="9" ht="20" customHeight="1" spans="1:19">
      <c r="A9" s="9" t="s">
        <v>27</v>
      </c>
      <c r="B9" s="10">
        <v>2.76</v>
      </c>
      <c r="C9" s="10">
        <v>2.85</v>
      </c>
      <c r="D9" s="10">
        <v>4.28</v>
      </c>
      <c r="E9" s="10">
        <f>ROUND((4.07+3.91)/2,2)</f>
        <v>3.99</v>
      </c>
      <c r="F9" s="10">
        <f>ROUND((4.42+4.33)/2,2)</f>
        <v>4.38</v>
      </c>
      <c r="G9" s="10">
        <f>ROUND((4.42+6.45)/2,2)</f>
        <v>5.44</v>
      </c>
      <c r="H9" s="10">
        <f>ROUND((4.91+4.14)/2,2)</f>
        <v>4.53</v>
      </c>
      <c r="I9" s="10">
        <f>ROUND((10.05+10.12)/2,2)</f>
        <v>10.09</v>
      </c>
      <c r="J9" s="10">
        <f>ROUND((3.2+3.4)/2,2)</f>
        <v>3.3</v>
      </c>
      <c r="K9" s="10">
        <f>ROUND((3.08+2.86)/2,2)</f>
        <v>2.97</v>
      </c>
      <c r="L9" s="10">
        <f>ROUND((3.65+4.35)/2,2)</f>
        <v>4</v>
      </c>
      <c r="M9" s="10">
        <f>ROUND((3.54+4)/2,2)</f>
        <v>3.77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2.86</v>
      </c>
      <c r="C10" s="10">
        <v>2.98</v>
      </c>
      <c r="D10" s="10"/>
      <c r="E10" s="10">
        <v>3.9</v>
      </c>
      <c r="F10" s="10">
        <v>4.4</v>
      </c>
      <c r="G10" s="10">
        <v>5.74</v>
      </c>
      <c r="H10" s="10">
        <v>4.62</v>
      </c>
      <c r="I10" s="10"/>
      <c r="J10" s="10"/>
      <c r="K10" s="10"/>
      <c r="L10" s="10">
        <v>3.98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3.92</v>
      </c>
      <c r="F11" s="10">
        <v>4.28</v>
      </c>
      <c r="G11" s="10">
        <v>5.13</v>
      </c>
      <c r="H11" s="10">
        <v>4.52</v>
      </c>
      <c r="I11" s="10">
        <v>10</v>
      </c>
      <c r="J11" s="10"/>
      <c r="K11" s="10"/>
      <c r="L11" s="10">
        <v>4</v>
      </c>
      <c r="M11" s="10">
        <v>3.79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4.8</v>
      </c>
      <c r="G12" s="10">
        <v>6</v>
      </c>
      <c r="H12" s="10"/>
      <c r="I12" s="10">
        <v>10.52</v>
      </c>
      <c r="J12" s="10"/>
      <c r="K12" s="10"/>
      <c r="L12" s="10"/>
      <c r="M12" s="10"/>
      <c r="N12" s="10">
        <v>22.09</v>
      </c>
      <c r="P12" s="18"/>
      <c r="Q12" s="18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8"/>
      <c r="Q14" s="18"/>
      <c r="R14" s="18"/>
      <c r="S14" s="18"/>
      <c r="T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8"/>
      <c r="P15" s="18"/>
      <c r="Q15" s="18"/>
      <c r="R15" s="18"/>
      <c r="S15" s="18"/>
      <c r="T15" s="18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5"/>
      <c r="N18" s="15"/>
    </row>
    <row r="19" spans="2:14">
      <c r="B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</row>
    <row r="20" spans="2:14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5"/>
      <c r="N20" s="15"/>
    </row>
    <row r="21" spans="2:14"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5"/>
      <c r="N21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2022-12-02T01:33:25Z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